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5480" windowHeight="11190" tabRatio="810" firstSheet="2" activeTab="2"/>
  </bookViews>
  <sheets>
    <sheet name="табл1прил5" sheetId="1" r:id="rId1"/>
    <sheet name="табл2прил5 " sheetId="17" r:id="rId2"/>
    <sheet name="табл1прил6" sheetId="3" r:id="rId3"/>
  </sheets>
  <definedNames>
    <definedName name="_xlnm.Print_Titles" localSheetId="0">табл1прил5!$17:$17</definedName>
    <definedName name="_xlnm.Print_Titles" localSheetId="1">'табл2прил5 '!$18:$18</definedName>
    <definedName name="_xlnm.Print_Area" localSheetId="0">табл1прил5!$A$1:$F$460</definedName>
    <definedName name="_xlnm.Print_Area" localSheetId="2">табл1прил6!$A$1:$F$402</definedName>
    <definedName name="_xlnm.Print_Area" localSheetId="1">'табл2прил5 '!$A$1:$G$455</definedName>
  </definedNames>
  <calcPr calcId="145621"/>
</workbook>
</file>

<file path=xl/calcChain.xml><?xml version="1.0" encoding="utf-8"?>
<calcChain xmlns="http://schemas.openxmlformats.org/spreadsheetml/2006/main">
  <c r="F255" i="3" l="1"/>
  <c r="F223" i="3"/>
  <c r="F88" i="3" l="1"/>
  <c r="F89" i="3"/>
  <c r="F94" i="3" l="1"/>
  <c r="F91" i="3"/>
  <c r="F95" i="3" l="1"/>
  <c r="F78" i="3" l="1"/>
  <c r="F79" i="3"/>
  <c r="F87" i="3" l="1"/>
  <c r="F161" i="3"/>
  <c r="F160" i="3" s="1"/>
  <c r="F164" i="3"/>
  <c r="F163" i="3" s="1"/>
  <c r="F343" i="1"/>
  <c r="F247" i="1"/>
  <c r="F366" i="1"/>
  <c r="F365" i="1" s="1"/>
  <c r="F362" i="1"/>
  <c r="F363" i="1"/>
  <c r="F19" i="17" l="1"/>
  <c r="F359" i="3" l="1"/>
  <c r="F86" i="3" l="1"/>
  <c r="F85" i="3" s="1"/>
  <c r="F83" i="3"/>
  <c r="F82" i="3" s="1"/>
  <c r="F100" i="3"/>
  <c r="F102" i="3"/>
  <c r="F205" i="3"/>
  <c r="F204" i="3"/>
  <c r="F354" i="3"/>
  <c r="F344" i="3"/>
  <c r="F339" i="3"/>
  <c r="F338" i="3"/>
  <c r="F333" i="3"/>
  <c r="F332" i="3"/>
  <c r="F308" i="3"/>
  <c r="F307" i="3" s="1"/>
  <c r="F301" i="3"/>
  <c r="F303" i="3"/>
  <c r="F305" i="3"/>
  <c r="F300" i="3"/>
  <c r="F311" i="3"/>
  <c r="F310" i="3"/>
  <c r="F365" i="3"/>
  <c r="F367" i="3"/>
  <c r="F369" i="3"/>
  <c r="F371" i="3"/>
  <c r="F364" i="3" s="1"/>
  <c r="F375" i="3"/>
  <c r="F374" i="3" s="1"/>
  <c r="F378" i="3"/>
  <c r="F380" i="3"/>
  <c r="F377" i="3"/>
  <c r="F383" i="3"/>
  <c r="F385" i="3"/>
  <c r="F387" i="3"/>
  <c r="F382" i="3"/>
  <c r="F390" i="3"/>
  <c r="F389" i="3"/>
  <c r="F393" i="3"/>
  <c r="F392" i="3"/>
  <c r="F283" i="3"/>
  <c r="F282" i="3"/>
  <c r="F286" i="3"/>
  <c r="F288" i="3"/>
  <c r="F290" i="3"/>
  <c r="F285" i="3"/>
  <c r="F293" i="3"/>
  <c r="F295" i="3"/>
  <c r="F292" i="3" s="1"/>
  <c r="F298" i="3"/>
  <c r="F297" i="3" s="1"/>
  <c r="F269" i="3"/>
  <c r="F268" i="3" s="1"/>
  <c r="F272" i="3"/>
  <c r="F271" i="3" s="1"/>
  <c r="F275" i="3"/>
  <c r="F274" i="3" s="1"/>
  <c r="F278" i="3"/>
  <c r="F280" i="3"/>
  <c r="F277" i="3" s="1"/>
  <c r="F261" i="3"/>
  <c r="F263" i="3"/>
  <c r="F260" i="3" s="1"/>
  <c r="F226" i="3"/>
  <c r="F224" i="3"/>
  <c r="F230" i="3"/>
  <c r="F232" i="3"/>
  <c r="F234" i="3"/>
  <c r="F229" i="3"/>
  <c r="F237" i="3"/>
  <c r="F240" i="3"/>
  <c r="F243" i="3"/>
  <c r="F247" i="3"/>
  <c r="F246" i="3" s="1"/>
  <c r="F250" i="3"/>
  <c r="F249" i="3" s="1"/>
  <c r="F253" i="3"/>
  <c r="F252" i="3" s="1"/>
  <c r="F208" i="3"/>
  <c r="F211" i="3"/>
  <c r="F221" i="3"/>
  <c r="F145" i="3"/>
  <c r="F147" i="3"/>
  <c r="F20" i="3"/>
  <c r="F19" i="3" s="1"/>
  <c r="F26" i="3"/>
  <c r="F25" i="3" s="1"/>
  <c r="F43" i="3"/>
  <c r="F48" i="3"/>
  <c r="F50" i="3"/>
  <c r="F46" i="3"/>
  <c r="F54" i="3"/>
  <c r="F56" i="3"/>
  <c r="F58" i="3"/>
  <c r="F61" i="3"/>
  <c r="F63" i="3"/>
  <c r="F65" i="3"/>
  <c r="F69" i="3"/>
  <c r="F68" i="3" s="1"/>
  <c r="F72" i="3"/>
  <c r="F71" i="3" s="1"/>
  <c r="F111" i="3"/>
  <c r="F113" i="3"/>
  <c r="F117" i="3"/>
  <c r="F119" i="3"/>
  <c r="F125" i="3"/>
  <c r="F131" i="3"/>
  <c r="F138" i="3"/>
  <c r="F137" i="3" s="1"/>
  <c r="F153" i="3"/>
  <c r="F155" i="3"/>
  <c r="F157" i="3"/>
  <c r="F151" i="3"/>
  <c r="F168" i="3"/>
  <c r="F171" i="3"/>
  <c r="F174" i="3"/>
  <c r="F178" i="3"/>
  <c r="F177" i="3" s="1"/>
  <c r="F182" i="3"/>
  <c r="F181" i="3" s="1"/>
  <c r="F180" i="3" s="1"/>
  <c r="F186" i="3"/>
  <c r="F185" i="3" s="1"/>
  <c r="F184" i="3" s="1"/>
  <c r="F190" i="3"/>
  <c r="F192" i="3"/>
  <c r="F194" i="3"/>
  <c r="F189" i="3" s="1"/>
  <c r="F197" i="3"/>
  <c r="F199" i="3"/>
  <c r="F201" i="3"/>
  <c r="F357" i="3"/>
  <c r="F356" i="3" s="1"/>
  <c r="F34" i="3"/>
  <c r="G446" i="17"/>
  <c r="G445" i="17"/>
  <c r="G444" i="17" s="1"/>
  <c r="G443" i="17" s="1"/>
  <c r="G442" i="17" s="1"/>
  <c r="G440" i="17"/>
  <c r="G438" i="17"/>
  <c r="G437" i="17"/>
  <c r="G436" i="17" s="1"/>
  <c r="G435" i="17" s="1"/>
  <c r="G434" i="17" s="1"/>
  <c r="G432" i="17"/>
  <c r="G430" i="17"/>
  <c r="G428" i="17"/>
  <c r="G427" i="17" s="1"/>
  <c r="G426" i="17" s="1"/>
  <c r="G424" i="17"/>
  <c r="G422" i="17"/>
  <c r="G420" i="17"/>
  <c r="G419" i="17"/>
  <c r="G418" i="17" s="1"/>
  <c r="G417" i="17" s="1"/>
  <c r="G415" i="17"/>
  <c r="G413" i="17"/>
  <c r="G411" i="17"/>
  <c r="G410" i="17"/>
  <c r="G409" i="17" s="1"/>
  <c r="G407" i="17"/>
  <c r="G406" i="17" s="1"/>
  <c r="G404" i="17"/>
  <c r="G402" i="17"/>
  <c r="G400" i="17"/>
  <c r="G399" i="17" s="1"/>
  <c r="G394" i="17"/>
  <c r="G393" i="17"/>
  <c r="G392" i="17" s="1"/>
  <c r="G391" i="17" s="1"/>
  <c r="G390" i="17" s="1"/>
  <c r="G387" i="17"/>
  <c r="G385" i="17"/>
  <c r="G383" i="17"/>
  <c r="G381" i="17"/>
  <c r="G380" i="17"/>
  <c r="G378" i="17"/>
  <c r="G377" i="17"/>
  <c r="G374" i="17"/>
  <c r="G372" i="17"/>
  <c r="G370" i="17"/>
  <c r="G368" i="17"/>
  <c r="G367" i="17" s="1"/>
  <c r="G365" i="17"/>
  <c r="G364" i="17" s="1"/>
  <c r="G360" i="17"/>
  <c r="G358" i="17"/>
  <c r="G356" i="17"/>
  <c r="G354" i="17"/>
  <c r="G353" i="17" s="1"/>
  <c r="G351" i="17"/>
  <c r="G350" i="17" s="1"/>
  <c r="G347" i="17"/>
  <c r="G345" i="17"/>
  <c r="G343" i="17"/>
  <c r="G341" i="17"/>
  <c r="G340" i="17" s="1"/>
  <c r="G338" i="17"/>
  <c r="G337" i="17"/>
  <c r="G332" i="17"/>
  <c r="G331" i="17" s="1"/>
  <c r="G330" i="17" s="1"/>
  <c r="G328" i="17"/>
  <c r="G327" i="17"/>
  <c r="G326" i="17" s="1"/>
  <c r="G325" i="17" s="1"/>
  <c r="G323" i="17"/>
  <c r="G321" i="17"/>
  <c r="G320" i="17" s="1"/>
  <c r="G318" i="17"/>
  <c r="G316" i="17"/>
  <c r="G315" i="17"/>
  <c r="G313" i="17"/>
  <c r="G311" i="17"/>
  <c r="G310" i="17" s="1"/>
  <c r="G308" i="17"/>
  <c r="G306" i="17"/>
  <c r="G304" i="17"/>
  <c r="G303" i="17" s="1"/>
  <c r="G300" i="17"/>
  <c r="G298" i="17"/>
  <c r="G297" i="17"/>
  <c r="G296" i="17" s="1"/>
  <c r="G294" i="17"/>
  <c r="G292" i="17"/>
  <c r="G291" i="17"/>
  <c r="G290" i="17" s="1"/>
  <c r="G288" i="17"/>
  <c r="G286" i="17"/>
  <c r="G285" i="17"/>
  <c r="G284" i="17" s="1"/>
  <c r="G282" i="17"/>
  <c r="G280" i="17"/>
  <c r="G278" i="17"/>
  <c r="G277" i="17" s="1"/>
  <c r="G276" i="17" s="1"/>
  <c r="G275" i="17" s="1"/>
  <c r="G270" i="17"/>
  <c r="G268" i="17"/>
  <c r="G266" i="17"/>
  <c r="G265" i="17" s="1"/>
  <c r="G263" i="17"/>
  <c r="G262" i="17" s="1"/>
  <c r="G258" i="17" s="1"/>
  <c r="G260" i="17"/>
  <c r="G259" i="17"/>
  <c r="G254" i="17"/>
  <c r="G252" i="17"/>
  <c r="G250" i="17"/>
  <c r="G249" i="17" s="1"/>
  <c r="G242" i="17" s="1"/>
  <c r="G247" i="17"/>
  <c r="G246" i="17"/>
  <c r="G244" i="17"/>
  <c r="G243" i="17"/>
  <c r="G240" i="17"/>
  <c r="G238" i="17"/>
  <c r="G236" i="17"/>
  <c r="G235" i="17"/>
  <c r="G234" i="17" s="1"/>
  <c r="G231" i="17"/>
  <c r="G230" i="17" s="1"/>
  <c r="G228" i="17"/>
  <c r="G226" i="17"/>
  <c r="G224" i="17"/>
  <c r="G223" i="17"/>
  <c r="G221" i="17"/>
  <c r="G219" i="17"/>
  <c r="G217" i="17"/>
  <c r="G216" i="17"/>
  <c r="G215" i="17" s="1"/>
  <c r="G213" i="17"/>
  <c r="G212" i="17" s="1"/>
  <c r="G211" i="17" s="1"/>
  <c r="G209" i="17"/>
  <c r="G208" i="17"/>
  <c r="G207" i="17" s="1"/>
  <c r="G203" i="17"/>
  <c r="G202" i="17"/>
  <c r="G201" i="17" s="1"/>
  <c r="G200" i="17" s="1"/>
  <c r="G198" i="17"/>
  <c r="G197" i="17"/>
  <c r="G195" i="17"/>
  <c r="G194" i="17"/>
  <c r="G193" i="17"/>
  <c r="G191" i="17"/>
  <c r="G190" i="17"/>
  <c r="G188" i="17"/>
  <c r="G187" i="17"/>
  <c r="G186" i="17"/>
  <c r="G185" i="17"/>
  <c r="G183" i="17"/>
  <c r="G181" i="17"/>
  <c r="G179" i="17"/>
  <c r="G178" i="17"/>
  <c r="G176" i="17"/>
  <c r="G174" i="17"/>
  <c r="G172" i="17"/>
  <c r="G171" i="17"/>
  <c r="G170" i="17" s="1"/>
  <c r="G168" i="17"/>
  <c r="G166" i="17"/>
  <c r="G164" i="17"/>
  <c r="G163" i="17" s="1"/>
  <c r="G161" i="17"/>
  <c r="G159" i="17"/>
  <c r="G157" i="17"/>
  <c r="G156" i="17" s="1"/>
  <c r="G155" i="17" s="1"/>
  <c r="G153" i="17"/>
  <c r="G151" i="17"/>
  <c r="G149" i="17"/>
  <c r="G148" i="17"/>
  <c r="G146" i="17"/>
  <c r="G144" i="17"/>
  <c r="G142" i="17"/>
  <c r="G141" i="17"/>
  <c r="G140" i="17" s="1"/>
  <c r="G138" i="17"/>
  <c r="G136" i="17"/>
  <c r="G134" i="17"/>
  <c r="G133" i="17" s="1"/>
  <c r="G131" i="17"/>
  <c r="G129" i="17"/>
  <c r="G127" i="17"/>
  <c r="G126" i="17" s="1"/>
  <c r="G125" i="17" s="1"/>
  <c r="G124" i="17" s="1"/>
  <c r="G123" i="17" s="1"/>
  <c r="G121" i="17"/>
  <c r="G119" i="17"/>
  <c r="G117" i="17"/>
  <c r="G116" i="17"/>
  <c r="G114" i="17"/>
  <c r="G112" i="17"/>
  <c r="G111" i="17" s="1"/>
  <c r="G110" i="17" s="1"/>
  <c r="G109" i="17" s="1"/>
  <c r="G108" i="17" s="1"/>
  <c r="G106" i="17"/>
  <c r="G105" i="17" s="1"/>
  <c r="G103" i="17"/>
  <c r="G102" i="17" s="1"/>
  <c r="G100" i="17"/>
  <c r="G99" i="17" s="1"/>
  <c r="G96" i="17"/>
  <c r="G95" i="17" s="1"/>
  <c r="G93" i="17"/>
  <c r="G92" i="17" s="1"/>
  <c r="G90" i="17"/>
  <c r="G89" i="17" s="1"/>
  <c r="G84" i="17"/>
  <c r="G82" i="17"/>
  <c r="G76" i="17"/>
  <c r="G74" i="17"/>
  <c r="G71" i="17"/>
  <c r="G69" i="17"/>
  <c r="G64" i="17"/>
  <c r="G63" i="17" s="1"/>
  <c r="G62" i="17" s="1"/>
  <c r="G61" i="17" s="1"/>
  <c r="G59" i="17"/>
  <c r="G58" i="17" s="1"/>
  <c r="G56" i="17"/>
  <c r="G55" i="17" s="1"/>
  <c r="G54" i="17" s="1"/>
  <c r="G53" i="17" s="1"/>
  <c r="G51" i="17"/>
  <c r="G50" i="17" s="1"/>
  <c r="G49" i="17" s="1"/>
  <c r="G48" i="17" s="1"/>
  <c r="G46" i="17"/>
  <c r="G45" i="17" s="1"/>
  <c r="G43" i="17"/>
  <c r="G40" i="17"/>
  <c r="G38" i="17"/>
  <c r="G37" i="17" s="1"/>
  <c r="G33" i="17"/>
  <c r="G31" i="17"/>
  <c r="G30" i="17" s="1"/>
  <c r="G28" i="17"/>
  <c r="G27" i="17" s="1"/>
  <c r="G23" i="17"/>
  <c r="G22" i="17" s="1"/>
  <c r="G21" i="17" s="1"/>
  <c r="G20" i="17" s="1"/>
  <c r="G206" i="17"/>
  <c r="G233" i="17"/>
  <c r="G302" i="17"/>
  <c r="G274" i="17" s="1"/>
  <c r="G205" i="17" s="1"/>
  <c r="F446" i="17"/>
  <c r="F445" i="17" s="1"/>
  <c r="F444" i="17" s="1"/>
  <c r="F443" i="17" s="1"/>
  <c r="F442" i="17" s="1"/>
  <c r="F440" i="17"/>
  <c r="F438" i="17"/>
  <c r="F437" i="17" s="1"/>
  <c r="F436" i="17" s="1"/>
  <c r="F435" i="17" s="1"/>
  <c r="F434" i="17" s="1"/>
  <c r="F432" i="17"/>
  <c r="F430" i="17"/>
  <c r="F428" i="17"/>
  <c r="F427" i="17"/>
  <c r="F426" i="17" s="1"/>
  <c r="F424" i="17"/>
  <c r="F422" i="17"/>
  <c r="F420" i="17"/>
  <c r="F419" i="17" s="1"/>
  <c r="F418" i="17" s="1"/>
  <c r="F415" i="17"/>
  <c r="F413" i="17"/>
  <c r="F411" i="17"/>
  <c r="F410" i="17" s="1"/>
  <c r="F409" i="17" s="1"/>
  <c r="F407" i="17"/>
  <c r="F406" i="17"/>
  <c r="F404" i="17"/>
  <c r="F402" i="17"/>
  <c r="F400" i="17"/>
  <c r="F399" i="17"/>
  <c r="F398" i="17" s="1"/>
  <c r="F397" i="17" s="1"/>
  <c r="F394" i="17"/>
  <c r="F393" i="17" s="1"/>
  <c r="F392" i="17" s="1"/>
  <c r="F391" i="17" s="1"/>
  <c r="F390" i="17" s="1"/>
  <c r="F387" i="17"/>
  <c r="F385" i="17"/>
  <c r="F383" i="17"/>
  <c r="F381" i="17"/>
  <c r="F380" i="17" s="1"/>
  <c r="F378" i="17"/>
  <c r="F377" i="17" s="1"/>
  <c r="F374" i="17"/>
  <c r="F372" i="17"/>
  <c r="F370" i="17"/>
  <c r="F368" i="17"/>
  <c r="F367" i="17"/>
  <c r="F365" i="17"/>
  <c r="F364" i="17"/>
  <c r="F360" i="17"/>
  <c r="F358" i="17"/>
  <c r="F356" i="17"/>
  <c r="F354" i="17"/>
  <c r="F353" i="17" s="1"/>
  <c r="F351" i="17"/>
  <c r="F350" i="17" s="1"/>
  <c r="F347" i="17"/>
  <c r="F345" i="17"/>
  <c r="F343" i="17"/>
  <c r="F341" i="17"/>
  <c r="F338" i="17"/>
  <c r="F337" i="17"/>
  <c r="F332" i="17"/>
  <c r="F331" i="17"/>
  <c r="F330" i="17" s="1"/>
  <c r="F328" i="17"/>
  <c r="F327" i="17" s="1"/>
  <c r="F326" i="17" s="1"/>
  <c r="F323" i="17"/>
  <c r="F321" i="17"/>
  <c r="F320" i="17"/>
  <c r="F318" i="17"/>
  <c r="F316" i="17"/>
  <c r="F315" i="17" s="1"/>
  <c r="F302" i="17" s="1"/>
  <c r="F313" i="17"/>
  <c r="F311" i="17"/>
  <c r="F310" i="17"/>
  <c r="F308" i="17"/>
  <c r="F306" i="17"/>
  <c r="F304" i="17"/>
  <c r="F303" i="17"/>
  <c r="F300" i="17"/>
  <c r="F298" i="17"/>
  <c r="F297" i="17" s="1"/>
  <c r="F296" i="17" s="1"/>
  <c r="F294" i="17"/>
  <c r="F292" i="17"/>
  <c r="F291" i="17" s="1"/>
  <c r="F290" i="17" s="1"/>
  <c r="F288" i="17"/>
  <c r="F286" i="17"/>
  <c r="F285" i="17" s="1"/>
  <c r="F284" i="17" s="1"/>
  <c r="F282" i="17"/>
  <c r="F280" i="17"/>
  <c r="F278" i="17"/>
  <c r="F277" i="17"/>
  <c r="F276" i="17" s="1"/>
  <c r="F275" i="17" s="1"/>
  <c r="F274" i="17" s="1"/>
  <c r="F270" i="17"/>
  <c r="F268" i="17"/>
  <c r="F266" i="17"/>
  <c r="F265" i="17" s="1"/>
  <c r="F263" i="17"/>
  <c r="F262" i="17" s="1"/>
  <c r="F260" i="17"/>
  <c r="F259" i="17" s="1"/>
  <c r="F258" i="17" s="1"/>
  <c r="F254" i="17"/>
  <c r="F252" i="17"/>
  <c r="F250" i="17"/>
  <c r="F249" i="17"/>
  <c r="F247" i="17"/>
  <c r="F246" i="17"/>
  <c r="F244" i="17"/>
  <c r="F243" i="17"/>
  <c r="F240" i="17"/>
  <c r="F238" i="17"/>
  <c r="F236" i="17"/>
  <c r="F235" i="17"/>
  <c r="F234" i="17" s="1"/>
  <c r="F233" i="17" s="1"/>
  <c r="F231" i="17"/>
  <c r="F230" i="17" s="1"/>
  <c r="F228" i="17"/>
  <c r="F226" i="17"/>
  <c r="F224" i="17"/>
  <c r="F223" i="17" s="1"/>
  <c r="F221" i="17"/>
  <c r="F219" i="17"/>
  <c r="F217" i="17"/>
  <c r="F216" i="17" s="1"/>
  <c r="F213" i="17"/>
  <c r="F212" i="17"/>
  <c r="F211" i="17" s="1"/>
  <c r="F209" i="17"/>
  <c r="F208" i="17" s="1"/>
  <c r="F207" i="17" s="1"/>
  <c r="F203" i="17"/>
  <c r="F202" i="17" s="1"/>
  <c r="F201" i="17" s="1"/>
  <c r="F200" i="17" s="1"/>
  <c r="F198" i="17"/>
  <c r="F197" i="17" s="1"/>
  <c r="F195" i="17"/>
  <c r="F194" i="17" s="1"/>
  <c r="F191" i="17"/>
  <c r="F190" i="17"/>
  <c r="F188" i="17"/>
  <c r="F187" i="17"/>
  <c r="F186" i="17" s="1"/>
  <c r="F183" i="17"/>
  <c r="F181" i="17"/>
  <c r="F179" i="17"/>
  <c r="F178" i="17"/>
  <c r="F176" i="17"/>
  <c r="F174" i="17"/>
  <c r="F172" i="17"/>
  <c r="F171" i="17"/>
  <c r="F170" i="17" s="1"/>
  <c r="F168" i="17"/>
  <c r="F166" i="17"/>
  <c r="F164" i="17"/>
  <c r="F163" i="17" s="1"/>
  <c r="F161" i="17"/>
  <c r="F159" i="17"/>
  <c r="F157" i="17"/>
  <c r="F156" i="17" s="1"/>
  <c r="F155" i="17" s="1"/>
  <c r="F153" i="17"/>
  <c r="F151" i="17"/>
  <c r="F149" i="17"/>
  <c r="F148" i="17"/>
  <c r="F146" i="17"/>
  <c r="F144" i="17"/>
  <c r="F142" i="17"/>
  <c r="F141" i="17"/>
  <c r="F140" i="17" s="1"/>
  <c r="F138" i="17"/>
  <c r="F136" i="17"/>
  <c r="F134" i="17"/>
  <c r="F133" i="17" s="1"/>
  <c r="F131" i="17"/>
  <c r="F129" i="17"/>
  <c r="F127" i="17"/>
  <c r="F121" i="17"/>
  <c r="F119" i="17"/>
  <c r="F117" i="17"/>
  <c r="F116" i="17" s="1"/>
  <c r="F110" i="17" s="1"/>
  <c r="F109" i="17" s="1"/>
  <c r="F114" i="17"/>
  <c r="F112" i="17"/>
  <c r="F111" i="17"/>
  <c r="F106" i="17"/>
  <c r="F105" i="17" s="1"/>
  <c r="F103" i="17"/>
  <c r="F102" i="17" s="1"/>
  <c r="F100" i="17"/>
  <c r="F99" i="17" s="1"/>
  <c r="F96" i="17"/>
  <c r="F95" i="17" s="1"/>
  <c r="F93" i="17"/>
  <c r="F92" i="17" s="1"/>
  <c r="F90" i="17"/>
  <c r="F89" i="17" s="1"/>
  <c r="F84" i="17"/>
  <c r="F82" i="17"/>
  <c r="F76" i="17"/>
  <c r="F74" i="17"/>
  <c r="F71" i="17"/>
  <c r="F69" i="17"/>
  <c r="F64" i="17"/>
  <c r="F63" i="17" s="1"/>
  <c r="F62" i="17" s="1"/>
  <c r="F61" i="17" s="1"/>
  <c r="F59" i="17"/>
  <c r="F58" i="17" s="1"/>
  <c r="F56" i="17"/>
  <c r="F55" i="17" s="1"/>
  <c r="F51" i="17"/>
  <c r="F50" i="17" s="1"/>
  <c r="F49" i="17" s="1"/>
  <c r="F48" i="17" s="1"/>
  <c r="F46" i="17"/>
  <c r="F45" i="17" s="1"/>
  <c r="F43" i="17"/>
  <c r="F41" i="17"/>
  <c r="F40" i="17" s="1"/>
  <c r="F38" i="17"/>
  <c r="F37" i="17" s="1"/>
  <c r="F33" i="17"/>
  <c r="F31" i="17"/>
  <c r="F30" i="17" s="1"/>
  <c r="F28" i="17"/>
  <c r="F27" i="17" s="1"/>
  <c r="F23" i="17"/>
  <c r="F22" i="17" s="1"/>
  <c r="F21" i="17" s="1"/>
  <c r="F20" i="17" s="1"/>
  <c r="F242" i="17"/>
  <c r="F81" i="17"/>
  <c r="F80" i="17" s="1"/>
  <c r="F79" i="17" s="1"/>
  <c r="F246" i="1"/>
  <c r="F245" i="1" s="1"/>
  <c r="F163" i="1"/>
  <c r="F133" i="1"/>
  <c r="F37" i="1"/>
  <c r="F36" i="1"/>
  <c r="F73" i="1"/>
  <c r="F75" i="1"/>
  <c r="F72" i="1" s="1"/>
  <c r="F344" i="1"/>
  <c r="F346" i="1"/>
  <c r="F92" i="1"/>
  <c r="F91" i="1"/>
  <c r="F95" i="1"/>
  <c r="F94" i="1"/>
  <c r="F89" i="1"/>
  <c r="F88" i="1"/>
  <c r="F87" i="1" s="1"/>
  <c r="F99" i="1"/>
  <c r="F98" i="1" s="1"/>
  <c r="F102" i="1"/>
  <c r="F101" i="1" s="1"/>
  <c r="F105" i="1"/>
  <c r="F104" i="1" s="1"/>
  <c r="F98" i="3"/>
  <c r="F97" i="3" s="1"/>
  <c r="F81" i="3" s="1"/>
  <c r="F76" i="3"/>
  <c r="F75" i="3" s="1"/>
  <c r="F74" i="3" s="1"/>
  <c r="F41" i="3"/>
  <c r="F39" i="3"/>
  <c r="F32" i="3"/>
  <c r="F30" i="3"/>
  <c r="F320" i="3"/>
  <c r="F317" i="3"/>
  <c r="F314" i="3"/>
  <c r="F215" i="3"/>
  <c r="F352" i="3"/>
  <c r="F351" i="3" s="1"/>
  <c r="F258" i="3"/>
  <c r="F257" i="3" s="1"/>
  <c r="F348" i="3"/>
  <c r="F346" i="3"/>
  <c r="F342" i="3"/>
  <c r="F135" i="3"/>
  <c r="F134" i="3" s="1"/>
  <c r="F143" i="3"/>
  <c r="F141" i="3"/>
  <c r="F129" i="3"/>
  <c r="F128" i="3" s="1"/>
  <c r="F127" i="3" s="1"/>
  <c r="F123" i="3"/>
  <c r="F122" i="3" s="1"/>
  <c r="F121" i="3" s="1"/>
  <c r="F109" i="3"/>
  <c r="F108" i="3" s="1"/>
  <c r="F107" i="3" s="1"/>
  <c r="F330" i="3"/>
  <c r="F328" i="3"/>
  <c r="F326" i="3"/>
  <c r="F23" i="3"/>
  <c r="F22" i="3" s="1"/>
  <c r="F219" i="3"/>
  <c r="F218" i="3" s="1"/>
  <c r="F336" i="3"/>
  <c r="F335" i="3" s="1"/>
  <c r="F214" i="3"/>
  <c r="F362" i="3"/>
  <c r="F361" i="3" s="1"/>
  <c r="F266" i="3"/>
  <c r="F265" i="3" s="1"/>
  <c r="F187" i="1"/>
  <c r="F186" i="1" s="1"/>
  <c r="F190" i="1"/>
  <c r="F189" i="1" s="1"/>
  <c r="F194" i="1"/>
  <c r="F193" i="1" s="1"/>
  <c r="F197" i="1"/>
  <c r="F196" i="1" s="1"/>
  <c r="F45" i="1"/>
  <c r="F44" i="1" s="1"/>
  <c r="F451" i="1"/>
  <c r="F450" i="1" s="1"/>
  <c r="F449" i="1" s="1"/>
  <c r="F448" i="1" s="1"/>
  <c r="F447" i="1" s="1"/>
  <c r="F445" i="1"/>
  <c r="F443" i="1"/>
  <c r="F437" i="1"/>
  <c r="F435" i="1"/>
  <c r="F433" i="1"/>
  <c r="F429" i="1"/>
  <c r="F427" i="1"/>
  <c r="F425" i="1"/>
  <c r="F420" i="1"/>
  <c r="F418" i="1"/>
  <c r="F416" i="1"/>
  <c r="F412" i="1"/>
  <c r="F411" i="1" s="1"/>
  <c r="F409" i="1"/>
  <c r="F407" i="1"/>
  <c r="F405" i="1"/>
  <c r="F399" i="1"/>
  <c r="F398" i="1"/>
  <c r="F397" i="1" s="1"/>
  <c r="F396" i="1" s="1"/>
  <c r="F395" i="1" s="1"/>
  <c r="F392" i="1"/>
  <c r="F390" i="1"/>
  <c r="F388" i="1"/>
  <c r="F385" i="1" s="1"/>
  <c r="F386" i="1"/>
  <c r="F383" i="1"/>
  <c r="F382" i="1" s="1"/>
  <c r="F379" i="1"/>
  <c r="F377" i="1"/>
  <c r="F375" i="1"/>
  <c r="F373" i="1"/>
  <c r="F372" i="1" s="1"/>
  <c r="F370" i="1"/>
  <c r="F369" i="1" s="1"/>
  <c r="F359" i="1"/>
  <c r="F357" i="1"/>
  <c r="F355" i="1"/>
  <c r="F353" i="1"/>
  <c r="F350" i="1"/>
  <c r="F349" i="1" s="1"/>
  <c r="F342" i="1"/>
  <c r="F340" i="1"/>
  <c r="F337" i="1"/>
  <c r="F336" i="1" s="1"/>
  <c r="F331" i="1"/>
  <c r="F330" i="1" s="1"/>
  <c r="F329" i="1" s="1"/>
  <c r="F327" i="1"/>
  <c r="F326" i="1" s="1"/>
  <c r="F325" i="1" s="1"/>
  <c r="F324" i="1" s="1"/>
  <c r="F322" i="1"/>
  <c r="F320" i="1"/>
  <c r="F317" i="1"/>
  <c r="F315" i="1"/>
  <c r="F314" i="1"/>
  <c r="F312" i="1"/>
  <c r="F310" i="1"/>
  <c r="F309" i="1" s="1"/>
  <c r="F307" i="1"/>
  <c r="F305" i="1"/>
  <c r="F303" i="1"/>
  <c r="F299" i="1"/>
  <c r="F296" i="1" s="1"/>
  <c r="F295" i="1" s="1"/>
  <c r="F297" i="1"/>
  <c r="F293" i="1"/>
  <c r="F290" i="1" s="1"/>
  <c r="F289" i="1" s="1"/>
  <c r="F291" i="1"/>
  <c r="F287" i="1"/>
  <c r="F285" i="1"/>
  <c r="F281" i="1"/>
  <c r="F279" i="1"/>
  <c r="F277" i="1"/>
  <c r="F269" i="1"/>
  <c r="F267" i="1"/>
  <c r="F264" i="1" s="1"/>
  <c r="F265" i="1"/>
  <c r="F262" i="1"/>
  <c r="F261" i="1" s="1"/>
  <c r="F259" i="1"/>
  <c r="F258" i="1" s="1"/>
  <c r="F253" i="1"/>
  <c r="F251" i="1"/>
  <c r="F249" i="1"/>
  <c r="F243" i="1"/>
  <c r="F242" i="1" s="1"/>
  <c r="F239" i="1"/>
  <c r="F237" i="1"/>
  <c r="F235" i="1"/>
  <c r="F230" i="1"/>
  <c r="F229" i="1"/>
  <c r="F227" i="1"/>
  <c r="F225" i="1"/>
  <c r="F222" i="1" s="1"/>
  <c r="F223" i="1"/>
  <c r="F220" i="1"/>
  <c r="F218" i="1"/>
  <c r="F216" i="1"/>
  <c r="F215" i="1" s="1"/>
  <c r="F214" i="1" s="1"/>
  <c r="F212" i="1"/>
  <c r="F211" i="1" s="1"/>
  <c r="F210" i="1" s="1"/>
  <c r="F208" i="1"/>
  <c r="F207" i="1" s="1"/>
  <c r="F206" i="1" s="1"/>
  <c r="F202" i="1"/>
  <c r="F201" i="1" s="1"/>
  <c r="F200" i="1" s="1"/>
  <c r="F199" i="1" s="1"/>
  <c r="F182" i="1"/>
  <c r="F180" i="1"/>
  <c r="F178" i="1"/>
  <c r="F177" i="1" s="1"/>
  <c r="F175" i="1"/>
  <c r="F173" i="1"/>
  <c r="F170" i="1" s="1"/>
  <c r="F169" i="1" s="1"/>
  <c r="F171" i="1"/>
  <c r="F167" i="1"/>
  <c r="F165" i="1"/>
  <c r="F160" i="1"/>
  <c r="F158" i="1"/>
  <c r="F156" i="1"/>
  <c r="F152" i="1"/>
  <c r="F150" i="1"/>
  <c r="F148" i="1"/>
  <c r="F145" i="1"/>
  <c r="F143" i="1"/>
  <c r="F141" i="1"/>
  <c r="F137" i="1"/>
  <c r="F135" i="1"/>
  <c r="F132" i="1" s="1"/>
  <c r="F130" i="1"/>
  <c r="F128" i="1"/>
  <c r="F126" i="1"/>
  <c r="F120" i="1"/>
  <c r="F118" i="1"/>
  <c r="F116" i="1"/>
  <c r="F115" i="1" s="1"/>
  <c r="F113" i="1"/>
  <c r="F111" i="1"/>
  <c r="F110" i="1" s="1"/>
  <c r="F83" i="1"/>
  <c r="F81" i="1"/>
  <c r="F70" i="1"/>
  <c r="F68" i="1"/>
  <c r="F67" i="1" s="1"/>
  <c r="F66" i="1" s="1"/>
  <c r="F65" i="1" s="1"/>
  <c r="F63" i="1"/>
  <c r="F62" i="1"/>
  <c r="F61" i="1" s="1"/>
  <c r="F60" i="1" s="1"/>
  <c r="F58" i="1"/>
  <c r="F57" i="1"/>
  <c r="F55" i="1"/>
  <c r="F54" i="1"/>
  <c r="F53" i="1" s="1"/>
  <c r="F52" i="1" s="1"/>
  <c r="F50" i="1"/>
  <c r="F49" i="1"/>
  <c r="F48" i="1" s="1"/>
  <c r="F47" i="1" s="1"/>
  <c r="F42" i="1"/>
  <c r="F40" i="1"/>
  <c r="F39" i="1" s="1"/>
  <c r="F32" i="1"/>
  <c r="F30" i="1"/>
  <c r="F29" i="1" s="1"/>
  <c r="F27" i="1"/>
  <c r="F26" i="1"/>
  <c r="F22" i="1"/>
  <c r="F21" i="1"/>
  <c r="F20" i="1" s="1"/>
  <c r="F19" i="1" s="1"/>
  <c r="F442" i="1"/>
  <c r="F441" i="1" s="1"/>
  <c r="F440" i="1" s="1"/>
  <c r="F439" i="1" s="1"/>
  <c r="F276" i="1"/>
  <c r="F275" i="1" s="1"/>
  <c r="F424" i="1"/>
  <c r="F423" i="1" s="1"/>
  <c r="F248" i="1"/>
  <c r="F140" i="1"/>
  <c r="F415" i="1"/>
  <c r="F414" i="1" s="1"/>
  <c r="F147" i="1"/>
  <c r="F155" i="1"/>
  <c r="F404" i="1"/>
  <c r="F432" i="1"/>
  <c r="F431" i="1" s="1"/>
  <c r="F234" i="1"/>
  <c r="F233" i="1" s="1"/>
  <c r="F284" i="1"/>
  <c r="F283" i="1" s="1"/>
  <c r="F302" i="1"/>
  <c r="F319" i="1"/>
  <c r="F139" i="1"/>
  <c r="F60" i="3" l="1"/>
  <c r="F53" i="3"/>
  <c r="F116" i="3"/>
  <c r="F115" i="3" s="1"/>
  <c r="F45" i="3"/>
  <c r="F37" i="3" s="1"/>
  <c r="F36" i="3" s="1"/>
  <c r="F140" i="3"/>
  <c r="F236" i="3"/>
  <c r="F29" i="3"/>
  <c r="F28" i="3" s="1"/>
  <c r="F38" i="3"/>
  <c r="F106" i="3"/>
  <c r="F196" i="3"/>
  <c r="F188" i="3" s="1"/>
  <c r="F207" i="3"/>
  <c r="F150" i="3"/>
  <c r="F133" i="3" s="1"/>
  <c r="F352" i="1"/>
  <c r="F257" i="1"/>
  <c r="F301" i="1"/>
  <c r="F368" i="1"/>
  <c r="F25" i="1"/>
  <c r="F24" i="1" s="1"/>
  <c r="F109" i="1"/>
  <c r="F108" i="1" s="1"/>
  <c r="F422" i="1"/>
  <c r="F80" i="1"/>
  <c r="F79" i="1" s="1"/>
  <c r="F78" i="1" s="1"/>
  <c r="F403" i="1"/>
  <c r="F402" i="1" s="1"/>
  <c r="F401" i="1" s="1"/>
  <c r="F125" i="1"/>
  <c r="F124" i="1" s="1"/>
  <c r="F123" i="1" s="1"/>
  <c r="F126" i="17"/>
  <c r="F125" i="17" s="1"/>
  <c r="F124" i="17" s="1"/>
  <c r="F123" i="17" s="1"/>
  <c r="F108" i="17" s="1"/>
  <c r="F274" i="1"/>
  <c r="F273" i="1" s="1"/>
  <c r="F340" i="17"/>
  <c r="F241" i="1"/>
  <c r="F232" i="1" s="1"/>
  <c r="G98" i="17"/>
  <c r="F73" i="17"/>
  <c r="G73" i="17"/>
  <c r="G81" i="17"/>
  <c r="G80" i="17" s="1"/>
  <c r="G79" i="17" s="1"/>
  <c r="F67" i="3"/>
  <c r="F52" i="3"/>
  <c r="F167" i="3"/>
  <c r="F98" i="17"/>
  <c r="G88" i="17"/>
  <c r="G87" i="17" s="1"/>
  <c r="G86" i="17" s="1"/>
  <c r="F36" i="17"/>
  <c r="F35" i="17" s="1"/>
  <c r="F68" i="17"/>
  <c r="F67" i="17" s="1"/>
  <c r="F66" i="17" s="1"/>
  <c r="G68" i="17"/>
  <c r="G67" i="17" s="1"/>
  <c r="G66" i="17" s="1"/>
  <c r="F336" i="17"/>
  <c r="F205" i="1"/>
  <c r="F192" i="1"/>
  <c r="F185" i="1"/>
  <c r="F339" i="1"/>
  <c r="F335" i="1" s="1"/>
  <c r="F35" i="1"/>
  <c r="F34" i="1" s="1"/>
  <c r="F185" i="17"/>
  <c r="F193" i="17"/>
  <c r="F215" i="17"/>
  <c r="F206" i="17" s="1"/>
  <c r="F205" i="17" s="1"/>
  <c r="F325" i="17"/>
  <c r="F363" i="17"/>
  <c r="F417" i="17"/>
  <c r="G26" i="17"/>
  <c r="G25" i="17" s="1"/>
  <c r="F325" i="3"/>
  <c r="F341" i="3"/>
  <c r="F313" i="3"/>
  <c r="F97" i="1"/>
  <c r="F86" i="1" s="1"/>
  <c r="F85" i="1" s="1"/>
  <c r="F162" i="1"/>
  <c r="F154" i="1" s="1"/>
  <c r="F26" i="17"/>
  <c r="F25" i="17" s="1"/>
  <c r="F54" i="17"/>
  <c r="F53" i="17" s="1"/>
  <c r="F88" i="17"/>
  <c r="F396" i="17"/>
  <c r="G36" i="17"/>
  <c r="G35" i="17" s="1"/>
  <c r="F18" i="3"/>
  <c r="F203" i="3"/>
  <c r="G336" i="17"/>
  <c r="G335" i="17" s="1"/>
  <c r="G334" i="17" s="1"/>
  <c r="G363" i="17"/>
  <c r="G398" i="17"/>
  <c r="G397" i="17" s="1"/>
  <c r="G396" i="17" s="1"/>
  <c r="F166" i="3"/>
  <c r="F395" i="3" l="1"/>
  <c r="F334" i="1"/>
  <c r="F333" i="1" s="1"/>
  <c r="F122" i="1"/>
  <c r="F18" i="1"/>
  <c r="F184" i="1"/>
  <c r="F87" i="17"/>
  <c r="F86" i="17" s="1"/>
  <c r="G19" i="17"/>
  <c r="G448" i="17" s="1"/>
  <c r="F335" i="17"/>
  <c r="F334" i="17" s="1"/>
  <c r="F204" i="1"/>
  <c r="F107" i="1" l="1"/>
  <c r="F453" i="1" s="1"/>
  <c r="F448" i="17"/>
</calcChain>
</file>

<file path=xl/sharedStrings.xml><?xml version="1.0" encoding="utf-8"?>
<sst xmlns="http://schemas.openxmlformats.org/spreadsheetml/2006/main" count="2623" uniqueCount="290">
  <si>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</si>
  <si>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</si>
  <si>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</si>
  <si>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</si>
  <si>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</si>
  <si>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</si>
  <si>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</si>
  <si>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</si>
  <si>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</si>
  <si>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</si>
  <si>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</si>
  <si>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</si>
  <si>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</si>
  <si>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</si>
  <si>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</si>
  <si>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</si>
  <si>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</si>
  <si>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</si>
  <si>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</si>
  <si>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</si>
  <si>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</si>
  <si>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</si>
  <si>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</si>
  <si>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</si>
  <si>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</si>
  <si>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</si>
  <si>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</si>
  <si>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</si>
  <si>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</si>
  <si>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</si>
  <si>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</si>
  <si>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</si>
  <si>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</si>
  <si>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</si>
  <si>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</si>
  <si>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</si>
  <si>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</si>
  <si>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</si>
  <si>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Резервные фонды органов местного самоуправления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</si>
  <si>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</si>
  <si>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</si>
  <si>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</si>
  <si>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</si>
  <si>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</si>
  <si>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</si>
  <si>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</si>
  <si>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</si>
  <si>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</si>
  <si>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</si>
  <si>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</si>
  <si>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</si>
  <si>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</si>
  <si>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</si>
  <si>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</si>
  <si>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</si>
  <si>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</si>
  <si>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</si>
  <si>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</si>
  <si>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</si>
  <si>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</si>
  <si>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</si>
  <si>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</si>
  <si>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</si>
  <si>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</si>
  <si>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</si>
  <si>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</si>
  <si>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</si>
  <si>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</si>
  <si>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</si>
  <si>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</si>
  <si>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</si>
  <si>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</si>
  <si>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</si>
  <si>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</si>
  <si>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</si>
  <si>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</si>
  <si>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</si>
  <si>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</si>
  <si>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</si>
  <si>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</si>
  <si>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</si>
  <si>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</si>
  <si>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</si>
  <si>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</si>
  <si>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</si>
  <si>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</si>
  <si>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</si>
  <si>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</si>
  <si>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</si>
  <si>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</si>
  <si>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</si>
  <si>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</si>
  <si>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</si>
  <si>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</si>
  <si>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</si>
  <si>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</si>
  <si>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</si>
  <si>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</si>
  <si>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</si>
  <si>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</si>
  <si>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</si>
  <si>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</si>
  <si>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</si>
  <si>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</si>
  <si>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</si>
  <si>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</si>
  <si>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</si>
  <si>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</si>
  <si>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</si>
  <si>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</si>
  <si>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</si>
  <si>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</si>
  <si>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</si>
  <si>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</si>
  <si>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</si>
  <si>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</si>
  <si>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</si>
  <si>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</si>
  <si>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</si>
  <si>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</si>
  <si>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</si>
  <si>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</si>
  <si>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</si>
  <si>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</si>
  <si>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</si>
  <si>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</si>
  <si>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</si>
  <si>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</si>
  <si>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</si>
  <si>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</si>
  <si>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</si>
  <si>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</si>
  <si>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</si>
  <si>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</si>
  <si>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</si>
  <si>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</si>
  <si>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</si>
  <si>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</si>
  <si>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</si>
  <si>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</si>
  <si>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</si>
  <si>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</si>
  <si>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</si>
  <si>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МО __________ сельсовета Искитимского района "</t>
  </si>
  <si>
    <t>58.4.00.00000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</si>
  <si>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МО ___________ сельсовета Искитимского района"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</si>
  <si>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</si>
  <si>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</si>
  <si>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</si>
  <si>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</si>
  <si>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</si>
  <si>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</si>
  <si>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</si>
  <si>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</si>
  <si>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</si>
  <si>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</si>
  <si>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</si>
  <si>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</si>
  <si>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</si>
  <si>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</si>
  <si>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</si>
  <si>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</si>
  <si>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</si>
  <si>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</si>
  <si>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</si>
  <si>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</si>
  <si>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</si>
  <si>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</si>
  <si>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</si>
  <si>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</si>
  <si>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</si>
  <si>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</si>
  <si>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</si>
  <si>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</si>
  <si>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</si>
  <si>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</si>
  <si>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</si>
  <si>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</si>
  <si>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</si>
  <si>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</si>
  <si>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</si>
  <si>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</si>
  <si>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</si>
  <si>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</si>
  <si>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</si>
  <si>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</si>
  <si>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99.0.00.02220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</si>
  <si>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</si>
  <si>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</si>
  <si>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</si>
  <si>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</si>
  <si>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</si>
  <si>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</si>
  <si>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</si>
  <si>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</si>
  <si>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</si>
  <si>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</si>
  <si>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</si>
  <si>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</si>
  <si>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</si>
  <si>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</si>
  <si>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</si>
  <si>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</si>
  <si>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</si>
  <si>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</si>
  <si>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</si>
  <si>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</si>
  <si>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</si>
  <si>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</si>
  <si>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</si>
  <si>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</si>
  <si>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</si>
  <si>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</si>
  <si>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</si>
  <si>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</si>
  <si>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</si>
  <si>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</si>
  <si>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</si>
  <si>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</si>
  <si>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</si>
  <si>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</si>
  <si>
    <t>Таблица 1</t>
  </si>
  <si>
    <t>Приложение 5</t>
  </si>
  <si>
    <t>Приложнение 6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</si>
  <si>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</t>
  </si>
  <si>
    <t>Таблица 2</t>
  </si>
  <si>
    <t>2017 год</t>
  </si>
  <si>
    <t>2018 год</t>
  </si>
  <si>
    <t>тыс. рублей</t>
  </si>
  <si>
    <t>Иные межбюджетные трансферты бюджетам бюджетной системы</t>
  </si>
  <si>
    <t>Подпрограмма "Уличное освещение" муниципальной программы "Благоустройство территории" МО  Легостаевского  сельсовета Искитимского района "</t>
  </si>
  <si>
    <t>Реализация мероприятий в рамках подпрограммы "Уличное освещение" муниципальной программы "Благоустройство территории МО  Легостаевского  сельсовета Искитимского района"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</si>
  <si>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МО  Легостаевского  сельсовета Искитимского района"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</si>
  <si>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МО  Легостаевского  сельсовета Искитимского района</t>
  </si>
  <si>
    <t>Муниципальная программа "Комплексное развитие системы коммунальной инфраструктуры на территории МО  Легостаевского  сельсовета Искитимского района"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</si>
  <si>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 Легостаевского сельсовета Искитимского района</t>
  </si>
  <si>
    <t xml:space="preserve">Муниципальная программа "Благоустройство территории МО  Легостаевского  сельсовета Искитимского района" </t>
  </si>
  <si>
    <t>Муниципальная программа: "Обеспечение безопасности дорожного движения на территории  Легостаевского сельсовета Искитимского района Новосибирской области на 2015-2020гг"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</si>
  <si>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  Легостаевского  сельсовета Искитимского района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</si>
  <si>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  Легостаевского сельсовета Искитимского района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</si>
  <si>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Легостаевского сельсовета Искитимского района Новосибирской области на 2015-2020 годы"</t>
  </si>
  <si>
    <t>Муниципальная программа "Комплексное развитие систем коммунальной инфраструктуры на территории   Легостаевского сельсовета Искитимского района Новосибирской области на 2015-2020 годы"</t>
  </si>
  <si>
    <t xml:space="preserve">Муниципальная программа "Благоустройство территории   Легостаевского сельсовета на 2015-2020 годы" </t>
  </si>
  <si>
    <t xml:space="preserve">Подпрограмма "Уличное освещение" муниципальной программы "Благоустройство территории   Легостаевского сельсовета на 2015-2020 годы" </t>
  </si>
  <si>
    <t xml:space="preserve">Реализация мероприятий в рамках подпрограммы "Уличное освещение" муниципальной программы "Благоустройство территории   Легостаевского сельсовета на 2015-2020 годы" </t>
  </si>
  <si>
    <t>Муниципальная программа "Дорожное хозяйство в  Легостаевском  сельсовета на 2015-2020 годы"</t>
  </si>
  <si>
    <t xml:space="preserve">Реализация мероприятий в рамках подпрограммы "Организация и содержание мест захоронения" муниципальной программы  "Благоустройство территории   Легостаевского сельсовета на 2015-2020 годы"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</si>
  <si>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 Легостаевского сельсовета на 2015-2020 годы"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</si>
  <si>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 Легостаевского сельсовета на 2015-2020 годы" </t>
  </si>
  <si>
    <t xml:space="preserve">Муниципальная программа "Сохранение и развитие культуры на территории муниципального образования  Легостаевского сельсовета на 2015-2020годы"
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</si>
  <si>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2015-2020годы"</t>
  </si>
  <si>
    <t>Муниципальная программа "Дорожное хозяйство в  Легостаевском  сельсовете на 2015-2020 годы"</t>
  </si>
  <si>
    <t xml:space="preserve">Муниципальная программа "Сохранение и развитие культуры на территории муниципального образования  Легостаевского  сельсовета на 2015-2020годы"
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</si>
  <si>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 на 2015-2020 годы"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</si>
  <si>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</si>
  <si>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Муниципальная программа "Комплексное развитие систем коммунальной инфраструктуры на территории  Легостаевского  сельсовета Искитимского района Новосибирской области на 2015-2020 годы"</t>
  </si>
  <si>
    <t xml:space="preserve">Муниципальная программа "Благоустройство территории   Легостаевского  сельсовета на 2015-2020 годы" </t>
  </si>
  <si>
    <t>Подпрограмма "Уличное освещение" муниципальной программы "Благоустройство территории Легостаевского сельсовета на 2015-2020годы "</t>
  </si>
  <si>
    <t>Реализация мероприятий в рамках подпрограммы "Уличное освещение" муниципальной программы "Благоустройство территории  Легостаевского  сельсоветана 2015-2020"</t>
  </si>
  <si>
    <t>Подпрограмма "Организация и содержание мест захоронения" муниципальной программы "Благоустройство территории  Легостаевского  сельсоветана 2015-2020"</t>
  </si>
  <si>
    <t>Реализация мероприятий в рамках подпрограммы "Организация и содержание мест захоронения" муниципальной программы  "Благоустройство территории  Легостаевского  сельсоветана 2015-2020"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</si>
  <si>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Легостаевского  сельсоветана 2015-2020"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</si>
  <si>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Легостаевского  сельсоветана 2015-2020"</t>
  </si>
  <si>
    <t xml:space="preserve">Муниципальная программа "Сохранение и развитие культуры на территории муниципального образования  Легостаевского  сельсовета  на 2015-2020 годы"
</t>
  </si>
  <si>
    <t>Реализация мероприятий муниципальной программы "Сохранение и развитие культуры на территории муниципального образования  Легостаевского  сельсовета  на 2015-2020 годы"</t>
  </si>
  <si>
    <t xml:space="preserve">Подпрограмма "Организация и содержание мест захоронения" муниципальной программы "Благоустройство территории   Легостаевского сельсовета на 2015-2020 годы" </t>
  </si>
  <si>
    <t>99.0.00.02020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</si>
  <si>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2017 - 2018  годы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</si>
  <si>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И НА ПЛАНОВЫЙ ПЕРИОД 2017 И 2018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</si>
  <si>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И НА ПЛАНОВЫЙ ПЕРИОД 2017 И 2018 ГОДОВ</t>
  </si>
  <si>
    <t>Мероприятия  по обеспечению безопасности дорожного движения на территории  Легостаевского  сельсовета за счет акцизов</t>
  </si>
  <si>
    <t>Мероприятия  по обеспечению безопасности дорожного движения на территории Легостаевского сельсовета за счет акцизов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</si>
  <si>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</si>
  <si>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 xml:space="preserve">Основное мероприятие: Развитие автомобильных дорог местного значения на территории  Легостаевского сельсовета </t>
  </si>
  <si>
    <t>Реализация мероприятий по развитию автомобильных дорог местного значения на территории  Легостаевского  сельсовета за счет акцизов</t>
  </si>
  <si>
    <t>Муниципальная программа: "Обеспечение безопасности дорожного движения на территории  Легостаевского  сельсовета Искитимского района Новосибирской области на 2015-2020гг"</t>
  </si>
  <si>
    <t>Реализация мероприятий государственной программы Новоисбирской области "Культура Новоисбирской области" на 2015-2020 годы"</t>
  </si>
  <si>
    <t>59.0.00.70660</t>
  </si>
  <si>
    <t>Софинансирование  мероприятий государственной программы Новоисбирской области "Культура Новоисбирской области" на 2015-2020 годы" за счет средств местного бюджета</t>
  </si>
  <si>
    <t>59.0.00.S0660</t>
  </si>
  <si>
    <t>от 21.12 2015 № 26</t>
  </si>
  <si>
    <t>к Решению "О бюджете Легостаевского сельсовета на 2016 год и на плановый период 2017 и 2018 годов"</t>
  </si>
  <si>
    <t>к Решению Совета депутатов                                            Легостаевского сельсовета</t>
  </si>
  <si>
    <t>55.0.00.S3880</t>
  </si>
  <si>
    <t>57.0.00.70810</t>
  </si>
  <si>
    <t>57.0.00.S0810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</si>
  <si>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подпрограммы"Безопасность жилищно коммунального хозяйства"государственной программы Новосибирской области "Жилищно-коммунальное хозяйство Новосибирской области в 2015-2020годах"</t>
  </si>
  <si>
    <t>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подпрограммы"Безопасность жилищно коммунального хозяйства"государственной программы Новосибирской области "Жилищно-коммунальное хозяйство Новосибирской области в 2015-2020годах"</t>
  </si>
  <si>
    <t>57.0.00.70510</t>
  </si>
  <si>
    <t>от 27.09.2016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</si>
</sst>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0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5" fontId="3" fillId="0" borderId="6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165" fontId="5" fillId="0" borderId="6" xfId="1" applyNumberFormat="1" applyFont="1" applyFill="1" applyBorder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2" fillId="0" borderId="0" xfId="1" applyFont="1" applyFill="1"/>
    <xf numFmtId="167" fontId="3" fillId="2" borderId="5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/>
    </xf>
    <xf numFmtId="165" fontId="5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3" borderId="5" xfId="1" applyNumberFormat="1" applyFont="1" applyFill="1" applyBorder="1" applyAlignment="1" applyProtection="1">
      <alignment horizontal="center" vertic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164" fontId="5" fillId="3" borderId="5" xfId="1" applyNumberFormat="1" applyFont="1" applyFill="1" applyBorder="1" applyAlignment="1" applyProtection="1">
      <alignment horizontal="center" vertical="center"/>
      <protection hidden="1"/>
    </xf>
    <xf numFmtId="0" fontId="5" fillId="3" borderId="4" xfId="1" applyNumberFormat="1" applyFont="1" applyFill="1" applyBorder="1" applyAlignment="1" applyProtection="1">
      <alignment horizontal="left" vertical="center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3" fillId="4" borderId="4" xfId="1" applyNumberFormat="1" applyFont="1" applyFill="1" applyBorder="1" applyAlignment="1" applyProtection="1">
      <alignment horizontal="left" vertical="center" wrapText="1"/>
      <protection hidden="1"/>
    </xf>
    <xf numFmtId="167" fontId="5" fillId="3" borderId="5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Font="1" applyFill="1" applyBorder="1" applyAlignment="1">
      <alignment horizontal="center"/>
    </xf>
    <xf numFmtId="0" fontId="5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1" applyNumberFormat="1" applyFont="1" applyFill="1" applyBorder="1" applyAlignment="1" applyProtection="1">
      <alignment horizontal="right" vertical="center"/>
      <protection hidden="1"/>
    </xf>
    <xf numFmtId="168" fontId="3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center" vertical="center"/>
      <protection hidden="1"/>
    </xf>
    <xf numFmtId="167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center" wrapText="1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5"/>
  <sheetViews>
    <sheetView showGridLines="0" topLeftCell="A339" zoomScale="90" zoomScaleNormal="100" zoomScaleSheetLayoutView="90" workbookViewId="0">
      <selection activeCell="A396" sqref="A396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4.28515625" style="5" customWidth="1"/>
    <col min="5" max="5" width="6.42578125" style="5" customWidth="1"/>
    <col min="6" max="6" width="13.85546875" style="5" customWidth="1"/>
    <col min="7" max="7" width="14.28515625" style="5" customWidth="1"/>
    <col min="8" max="16384" width="9.140625" style="5"/>
  </cols>
  <sheetData>
    <row r="1" spans="1:6" x14ac:dyDescent="0.2">
      <c r="A1" s="137"/>
      <c r="B1" s="137"/>
      <c r="C1" s="137"/>
      <c r="D1" s="137"/>
      <c r="E1" s="202" t="s">
        <v>219</v>
      </c>
      <c r="F1" s="202"/>
    </row>
    <row r="2" spans="1:6" x14ac:dyDescent="0.2">
      <c r="A2" s="137"/>
      <c r="B2" s="137"/>
      <c r="C2" s="137"/>
      <c r="D2" s="203" t="s">
        <v>281</v>
      </c>
      <c r="E2" s="201"/>
      <c r="F2" s="201"/>
    </row>
    <row r="3" spans="1:6" x14ac:dyDescent="0.2">
      <c r="A3" s="137"/>
      <c r="B3" s="137"/>
      <c r="C3" s="137"/>
      <c r="D3" s="201"/>
      <c r="E3" s="201"/>
      <c r="F3" s="201"/>
    </row>
    <row r="4" spans="1:6" x14ac:dyDescent="0.2">
      <c r="A4" s="137"/>
      <c r="B4" s="137"/>
      <c r="C4" s="137"/>
      <c r="D4" s="201"/>
      <c r="E4" s="201"/>
      <c r="F4" s="201"/>
    </row>
    <row r="5" spans="1:6" x14ac:dyDescent="0.2">
      <c r="A5" s="137"/>
      <c r="B5" s="137"/>
      <c r="C5" s="137"/>
      <c r="D5" s="204" t="s">
        <v>280</v>
      </c>
      <c r="E5" s="202"/>
      <c r="F5" s="202"/>
    </row>
    <row r="6" spans="1:6" x14ac:dyDescent="0.2">
      <c r="A6" s="137"/>
      <c r="B6" s="137"/>
      <c r="C6" s="137"/>
      <c r="D6" s="137"/>
      <c r="E6" s="137"/>
      <c r="F6" s="137"/>
    </row>
    <row r="7" spans="1:6" s="182" customFormat="1" ht="47.25" customHeight="1" x14ac:dyDescent="0.2">
      <c r="A7" s="205" t="s">
        <v>268</v>
      </c>
      <c r="B7" s="205"/>
      <c r="C7" s="205"/>
      <c r="D7" s="205"/>
      <c r="E7" s="205"/>
      <c r="F7" s="205"/>
    </row>
    <row r="8" spans="1:6" s="182" customFormat="1" ht="21.75" customHeight="1" x14ac:dyDescent="0.2">
      <c r="A8" s="205"/>
      <c r="B8" s="205"/>
      <c r="C8" s="205"/>
      <c r="D8" s="205"/>
      <c r="E8" s="205"/>
      <c r="F8" s="205"/>
    </row>
    <row r="9" spans="1:6" s="182" customFormat="1" ht="11.25" customHeight="1" x14ac:dyDescent="0.2">
      <c r="A9" s="205"/>
      <c r="B9" s="205"/>
      <c r="C9" s="205"/>
      <c r="D9" s="205"/>
      <c r="E9" s="205"/>
      <c r="F9" s="205"/>
    </row>
    <row r="10" spans="1:6" x14ac:dyDescent="0.2">
      <c r="A10" s="136"/>
      <c r="B10" s="136"/>
      <c r="C10" s="136"/>
      <c r="D10" s="136"/>
      <c r="E10" s="136"/>
      <c r="F10" s="136"/>
    </row>
    <row r="11" spans="1:6" x14ac:dyDescent="0.2">
      <c r="A11" s="136"/>
      <c r="B11" s="136"/>
      <c r="C11" s="136"/>
      <c r="D11" s="136"/>
      <c r="E11" s="201" t="s">
        <v>221</v>
      </c>
      <c r="F11" s="201"/>
    </row>
    <row r="12" spans="1:6" x14ac:dyDescent="0.2">
      <c r="A12" s="137"/>
      <c r="B12" s="137"/>
      <c r="C12" s="137"/>
      <c r="D12" s="137"/>
      <c r="E12" s="137"/>
      <c r="F12" s="137"/>
    </row>
    <row r="13" spans="1:6" x14ac:dyDescent="0.2">
      <c r="A13" s="200" t="s">
        <v>220</v>
      </c>
      <c r="B13" s="200"/>
      <c r="C13" s="200"/>
      <c r="D13" s="200"/>
      <c r="E13" s="200"/>
      <c r="F13" s="200"/>
    </row>
    <row r="14" spans="1:6" x14ac:dyDescent="0.2">
      <c r="A14" s="200"/>
      <c r="B14" s="200"/>
      <c r="C14" s="200"/>
      <c r="D14" s="200"/>
      <c r="E14" s="200"/>
      <c r="F14" s="200"/>
    </row>
    <row r="15" spans="1:6" ht="25.5" customHeight="1" x14ac:dyDescent="0.2">
      <c r="A15" s="200"/>
      <c r="B15" s="200"/>
      <c r="C15" s="200"/>
      <c r="D15" s="200"/>
      <c r="E15" s="200"/>
      <c r="F15" s="200"/>
    </row>
    <row r="16" spans="1:6" x14ac:dyDescent="0.2">
      <c r="F16" s="181" t="s">
        <v>228</v>
      </c>
    </row>
    <row r="17" spans="1:7" ht="32.25" customHeight="1" x14ac:dyDescent="0.2">
      <c r="A17" s="1" t="s">
        <v>0</v>
      </c>
      <c r="B17" s="2" t="s">
        <v>1</v>
      </c>
      <c r="C17" s="1" t="s">
        <v>2</v>
      </c>
      <c r="D17" s="3" t="s">
        <v>3</v>
      </c>
      <c r="E17" s="1" t="s">
        <v>4</v>
      </c>
      <c r="F17" s="1" t="s">
        <v>5</v>
      </c>
      <c r="G17" s="4"/>
    </row>
    <row r="18" spans="1:7" ht="15.95" customHeight="1" x14ac:dyDescent="0.2">
      <c r="A18" s="6" t="s">
        <v>6</v>
      </c>
      <c r="B18" s="7">
        <v>1</v>
      </c>
      <c r="C18" s="8" t="s">
        <v>7</v>
      </c>
      <c r="D18" s="9" t="s">
        <v>7</v>
      </c>
      <c r="E18" s="10" t="s">
        <v>7</v>
      </c>
      <c r="F18" s="11">
        <f>F19+F24+F34+F47+F60+F65+F52</f>
        <v>3265.9</v>
      </c>
      <c r="G18" s="12"/>
    </row>
    <row r="19" spans="1:7" ht="32.1" customHeight="1" x14ac:dyDescent="0.2">
      <c r="A19" s="6" t="s">
        <v>8</v>
      </c>
      <c r="B19" s="7">
        <v>1</v>
      </c>
      <c r="C19" s="8">
        <v>2</v>
      </c>
      <c r="D19" s="9" t="s">
        <v>7</v>
      </c>
      <c r="E19" s="10" t="s">
        <v>7</v>
      </c>
      <c r="F19" s="11">
        <f>F20</f>
        <v>464.3</v>
      </c>
      <c r="G19" s="12"/>
    </row>
    <row r="20" spans="1:7" ht="15.95" customHeight="1" x14ac:dyDescent="0.2">
      <c r="A20" s="13" t="s">
        <v>9</v>
      </c>
      <c r="B20" s="14">
        <v>1</v>
      </c>
      <c r="C20" s="15">
        <v>2</v>
      </c>
      <c r="D20" s="16" t="s">
        <v>10</v>
      </c>
      <c r="E20" s="17" t="s">
        <v>7</v>
      </c>
      <c r="F20" s="18">
        <f>F21</f>
        <v>464.3</v>
      </c>
      <c r="G20" s="12"/>
    </row>
    <row r="21" spans="1:7" ht="15.95" customHeight="1" x14ac:dyDescent="0.2">
      <c r="A21" s="13" t="s">
        <v>11</v>
      </c>
      <c r="B21" s="14">
        <v>1</v>
      </c>
      <c r="C21" s="15">
        <v>2</v>
      </c>
      <c r="D21" s="16" t="s">
        <v>12</v>
      </c>
      <c r="E21" s="17" t="s">
        <v>7</v>
      </c>
      <c r="F21" s="18">
        <f>F22</f>
        <v>464.3</v>
      </c>
      <c r="G21" s="12"/>
    </row>
    <row r="22" spans="1:7" ht="63.95" customHeight="1" x14ac:dyDescent="0.2">
      <c r="A22" s="13" t="s">
        <v>13</v>
      </c>
      <c r="B22" s="14">
        <v>1</v>
      </c>
      <c r="C22" s="15">
        <v>2</v>
      </c>
      <c r="D22" s="16" t="s">
        <v>12</v>
      </c>
      <c r="E22" s="17">
        <v>100</v>
      </c>
      <c r="F22" s="18">
        <f>F23</f>
        <v>464.3</v>
      </c>
      <c r="G22" s="12"/>
    </row>
    <row r="23" spans="1:7" ht="32.25" customHeight="1" x14ac:dyDescent="0.2">
      <c r="A23" s="13" t="s">
        <v>14</v>
      </c>
      <c r="B23" s="14">
        <v>1</v>
      </c>
      <c r="C23" s="15">
        <v>2</v>
      </c>
      <c r="D23" s="16" t="s">
        <v>12</v>
      </c>
      <c r="E23" s="17">
        <v>120</v>
      </c>
      <c r="F23" s="18">
        <v>464.3</v>
      </c>
      <c r="G23" s="12"/>
    </row>
    <row r="24" spans="1:7" ht="48" hidden="1" customHeight="1" x14ac:dyDescent="0.2">
      <c r="A24" s="19" t="s">
        <v>15</v>
      </c>
      <c r="B24" s="20">
        <v>1</v>
      </c>
      <c r="C24" s="21">
        <v>3</v>
      </c>
      <c r="D24" s="22" t="s">
        <v>7</v>
      </c>
      <c r="E24" s="23" t="s">
        <v>7</v>
      </c>
      <c r="F24" s="24">
        <f>F25</f>
        <v>0</v>
      </c>
      <c r="G24" s="12"/>
    </row>
    <row r="25" spans="1:7" ht="15.75" hidden="1" customHeight="1" x14ac:dyDescent="0.2">
      <c r="A25" s="13" t="s">
        <v>16</v>
      </c>
      <c r="B25" s="14">
        <v>1</v>
      </c>
      <c r="C25" s="15">
        <v>3</v>
      </c>
      <c r="D25" s="16" t="s">
        <v>10</v>
      </c>
      <c r="E25" s="17" t="s">
        <v>7</v>
      </c>
      <c r="F25" s="18">
        <f>F26+F29</f>
        <v>0</v>
      </c>
      <c r="G25" s="12"/>
    </row>
    <row r="26" spans="1:7" ht="31.5" hidden="1" customHeight="1" x14ac:dyDescent="0.2">
      <c r="A26" s="25" t="s">
        <v>17</v>
      </c>
      <c r="B26" s="26">
        <v>1</v>
      </c>
      <c r="C26" s="27">
        <v>3</v>
      </c>
      <c r="D26" s="28" t="s">
        <v>18</v>
      </c>
      <c r="E26" s="29" t="s">
        <v>7</v>
      </c>
      <c r="F26" s="30">
        <f>F27</f>
        <v>0</v>
      </c>
      <c r="G26" s="12"/>
    </row>
    <row r="27" spans="1:7" ht="63.75" hidden="1" customHeight="1" x14ac:dyDescent="0.2">
      <c r="A27" s="13" t="s">
        <v>13</v>
      </c>
      <c r="B27" s="14">
        <v>1</v>
      </c>
      <c r="C27" s="15">
        <v>3</v>
      </c>
      <c r="D27" s="16" t="s">
        <v>18</v>
      </c>
      <c r="E27" s="17">
        <v>100</v>
      </c>
      <c r="F27" s="18">
        <f>F28</f>
        <v>0</v>
      </c>
      <c r="G27" s="12"/>
    </row>
    <row r="28" spans="1:7" ht="31.5" hidden="1" customHeight="1" x14ac:dyDescent="0.2">
      <c r="A28" s="13" t="s">
        <v>14</v>
      </c>
      <c r="B28" s="14">
        <v>1</v>
      </c>
      <c r="C28" s="15">
        <v>3</v>
      </c>
      <c r="D28" s="16" t="s">
        <v>18</v>
      </c>
      <c r="E28" s="17">
        <v>120</v>
      </c>
      <c r="F28" s="18"/>
      <c r="G28" s="12"/>
    </row>
    <row r="29" spans="1:7" ht="15.75" hidden="1" customHeight="1" x14ac:dyDescent="0.2">
      <c r="A29" s="25" t="s">
        <v>19</v>
      </c>
      <c r="B29" s="26">
        <v>1</v>
      </c>
      <c r="C29" s="27">
        <v>3</v>
      </c>
      <c r="D29" s="28" t="s">
        <v>20</v>
      </c>
      <c r="E29" s="29" t="s">
        <v>7</v>
      </c>
      <c r="F29" s="30">
        <f>F30+F32</f>
        <v>0</v>
      </c>
      <c r="G29" s="12"/>
    </row>
    <row r="30" spans="1:7" ht="31.5" hidden="1" customHeight="1" x14ac:dyDescent="0.2">
      <c r="A30" s="13" t="s">
        <v>21</v>
      </c>
      <c r="B30" s="14">
        <v>1</v>
      </c>
      <c r="C30" s="15">
        <v>3</v>
      </c>
      <c r="D30" s="16" t="s">
        <v>20</v>
      </c>
      <c r="E30" s="17">
        <v>200</v>
      </c>
      <c r="F30" s="18">
        <f>F31</f>
        <v>0</v>
      </c>
      <c r="G30" s="12"/>
    </row>
    <row r="31" spans="1:7" ht="31.5" hidden="1" customHeight="1" x14ac:dyDescent="0.2">
      <c r="A31" s="25" t="s">
        <v>22</v>
      </c>
      <c r="B31" s="26">
        <v>1</v>
      </c>
      <c r="C31" s="27">
        <v>3</v>
      </c>
      <c r="D31" s="28" t="s">
        <v>20</v>
      </c>
      <c r="E31" s="29">
        <v>240</v>
      </c>
      <c r="F31" s="30"/>
      <c r="G31" s="12"/>
    </row>
    <row r="32" spans="1:7" ht="15.75" hidden="1" customHeight="1" x14ac:dyDescent="0.2">
      <c r="A32" s="31" t="s">
        <v>23</v>
      </c>
      <c r="B32" s="32">
        <v>1</v>
      </c>
      <c r="C32" s="33">
        <v>3</v>
      </c>
      <c r="D32" s="34" t="s">
        <v>20</v>
      </c>
      <c r="E32" s="35">
        <v>800</v>
      </c>
      <c r="F32" s="36">
        <f>F33</f>
        <v>0</v>
      </c>
      <c r="G32" s="12"/>
    </row>
    <row r="33" spans="1:8" ht="0.75" customHeight="1" x14ac:dyDescent="0.2">
      <c r="A33" s="25" t="s">
        <v>24</v>
      </c>
      <c r="B33" s="26">
        <v>1</v>
      </c>
      <c r="C33" s="27">
        <v>3</v>
      </c>
      <c r="D33" s="28" t="s">
        <v>20</v>
      </c>
      <c r="E33" s="29">
        <v>850</v>
      </c>
      <c r="F33" s="30"/>
      <c r="G33" s="12"/>
    </row>
    <row r="34" spans="1:8" ht="48" customHeight="1" x14ac:dyDescent="0.2">
      <c r="A34" s="37" t="s">
        <v>25</v>
      </c>
      <c r="B34" s="38">
        <v>1</v>
      </c>
      <c r="C34" s="39">
        <v>4</v>
      </c>
      <c r="D34" s="40" t="s">
        <v>7</v>
      </c>
      <c r="E34" s="41" t="s">
        <v>7</v>
      </c>
      <c r="F34" s="42">
        <f>F35</f>
        <v>2517.6</v>
      </c>
      <c r="G34" s="12"/>
    </row>
    <row r="35" spans="1:8" ht="15.95" customHeight="1" x14ac:dyDescent="0.2">
      <c r="A35" s="25" t="s">
        <v>9</v>
      </c>
      <c r="B35" s="26">
        <v>1</v>
      </c>
      <c r="C35" s="27">
        <v>4</v>
      </c>
      <c r="D35" s="28" t="s">
        <v>10</v>
      </c>
      <c r="E35" s="23"/>
      <c r="F35" s="24">
        <f>F36+F39+F44</f>
        <v>2517.6</v>
      </c>
      <c r="G35" s="12"/>
    </row>
    <row r="36" spans="1:8" ht="32.1" customHeight="1" x14ac:dyDescent="0.2">
      <c r="A36" s="13" t="s">
        <v>26</v>
      </c>
      <c r="B36" s="14">
        <v>1</v>
      </c>
      <c r="C36" s="15">
        <v>4</v>
      </c>
      <c r="D36" s="16" t="s">
        <v>27</v>
      </c>
      <c r="E36" s="17"/>
      <c r="F36" s="18">
        <f>F37</f>
        <v>1725.5</v>
      </c>
      <c r="G36" s="12"/>
    </row>
    <row r="37" spans="1:8" ht="63.95" customHeight="1" x14ac:dyDescent="0.2">
      <c r="A37" s="13" t="s">
        <v>13</v>
      </c>
      <c r="B37" s="14">
        <v>1</v>
      </c>
      <c r="C37" s="15">
        <v>4</v>
      </c>
      <c r="D37" s="16" t="s">
        <v>27</v>
      </c>
      <c r="E37" s="17">
        <v>100</v>
      </c>
      <c r="F37" s="18">
        <f>F38</f>
        <v>1725.5</v>
      </c>
      <c r="G37" s="12"/>
    </row>
    <row r="38" spans="1:8" ht="32.1" customHeight="1" x14ac:dyDescent="0.2">
      <c r="A38" s="13" t="s">
        <v>14</v>
      </c>
      <c r="B38" s="14">
        <v>1</v>
      </c>
      <c r="C38" s="15">
        <v>4</v>
      </c>
      <c r="D38" s="16" t="s">
        <v>27</v>
      </c>
      <c r="E38" s="17">
        <v>120</v>
      </c>
      <c r="F38" s="18">
        <v>1725.5</v>
      </c>
      <c r="G38" s="198"/>
      <c r="H38" s="199"/>
    </row>
    <row r="39" spans="1:8" ht="15.95" customHeight="1" x14ac:dyDescent="0.2">
      <c r="A39" s="25" t="s">
        <v>19</v>
      </c>
      <c r="B39" s="26">
        <v>1</v>
      </c>
      <c r="C39" s="27">
        <v>4</v>
      </c>
      <c r="D39" s="28" t="s">
        <v>20</v>
      </c>
      <c r="E39" s="29" t="s">
        <v>7</v>
      </c>
      <c r="F39" s="30">
        <f>F40+F42</f>
        <v>792</v>
      </c>
      <c r="G39" s="12"/>
    </row>
    <row r="40" spans="1:8" ht="32.1" customHeight="1" x14ac:dyDescent="0.2">
      <c r="A40" s="13" t="s">
        <v>21</v>
      </c>
      <c r="B40" s="14">
        <v>1</v>
      </c>
      <c r="C40" s="15">
        <v>4</v>
      </c>
      <c r="D40" s="16" t="s">
        <v>20</v>
      </c>
      <c r="E40" s="17">
        <v>200</v>
      </c>
      <c r="F40" s="18">
        <f>F41</f>
        <v>762</v>
      </c>
      <c r="G40" s="12"/>
    </row>
    <row r="41" spans="1:8" ht="32.1" customHeight="1" x14ac:dyDescent="0.2">
      <c r="A41" s="25" t="s">
        <v>22</v>
      </c>
      <c r="B41" s="26">
        <v>1</v>
      </c>
      <c r="C41" s="27">
        <v>4</v>
      </c>
      <c r="D41" s="28" t="s">
        <v>20</v>
      </c>
      <c r="E41" s="29">
        <v>240</v>
      </c>
      <c r="F41" s="30">
        <v>762</v>
      </c>
      <c r="G41" s="12"/>
    </row>
    <row r="42" spans="1:8" ht="15.95" customHeight="1" x14ac:dyDescent="0.2">
      <c r="A42" s="31" t="s">
        <v>23</v>
      </c>
      <c r="B42" s="32">
        <v>1</v>
      </c>
      <c r="C42" s="33">
        <v>4</v>
      </c>
      <c r="D42" s="16" t="s">
        <v>20</v>
      </c>
      <c r="E42" s="35">
        <v>800</v>
      </c>
      <c r="F42" s="36">
        <f>F43</f>
        <v>30</v>
      </c>
      <c r="G42" s="12"/>
    </row>
    <row r="43" spans="1:8" ht="15.95" customHeight="1" x14ac:dyDescent="0.2">
      <c r="A43" s="25" t="s">
        <v>24</v>
      </c>
      <c r="B43" s="26">
        <v>1</v>
      </c>
      <c r="C43" s="27">
        <v>4</v>
      </c>
      <c r="D43" s="28" t="s">
        <v>20</v>
      </c>
      <c r="E43" s="29">
        <v>850</v>
      </c>
      <c r="F43" s="30">
        <v>30</v>
      </c>
      <c r="G43" s="12"/>
    </row>
    <row r="44" spans="1:8" ht="32.1" customHeight="1" x14ac:dyDescent="0.2">
      <c r="A44" s="25" t="s">
        <v>209</v>
      </c>
      <c r="B44" s="26">
        <v>1</v>
      </c>
      <c r="C44" s="27">
        <v>4</v>
      </c>
      <c r="D44" s="28" t="s">
        <v>208</v>
      </c>
      <c r="E44" s="29"/>
      <c r="F44" s="30">
        <f>F45</f>
        <v>0.1</v>
      </c>
      <c r="G44" s="12"/>
    </row>
    <row r="45" spans="1:8" ht="32.1" customHeight="1" x14ac:dyDescent="0.2">
      <c r="A45" s="13" t="s">
        <v>21</v>
      </c>
      <c r="B45" s="26">
        <v>1</v>
      </c>
      <c r="C45" s="27">
        <v>4</v>
      </c>
      <c r="D45" s="28" t="s">
        <v>208</v>
      </c>
      <c r="E45" s="29">
        <v>200</v>
      </c>
      <c r="F45" s="30">
        <f>F46</f>
        <v>0.1</v>
      </c>
      <c r="G45" s="12"/>
    </row>
    <row r="46" spans="1:8" ht="32.1" customHeight="1" x14ac:dyDescent="0.2">
      <c r="A46" s="25" t="s">
        <v>22</v>
      </c>
      <c r="B46" s="26">
        <v>1</v>
      </c>
      <c r="C46" s="27">
        <v>4</v>
      </c>
      <c r="D46" s="28" t="s">
        <v>208</v>
      </c>
      <c r="E46" s="29">
        <v>240</v>
      </c>
      <c r="F46" s="30">
        <v>0.1</v>
      </c>
      <c r="G46" s="12"/>
    </row>
    <row r="47" spans="1:8" ht="48" customHeight="1" x14ac:dyDescent="0.2">
      <c r="A47" s="37" t="s">
        <v>28</v>
      </c>
      <c r="B47" s="38">
        <v>1</v>
      </c>
      <c r="C47" s="39">
        <v>6</v>
      </c>
      <c r="D47" s="40" t="s">
        <v>7</v>
      </c>
      <c r="E47" s="41" t="s">
        <v>7</v>
      </c>
      <c r="F47" s="42">
        <f>F48</f>
        <v>22</v>
      </c>
      <c r="G47" s="12"/>
    </row>
    <row r="48" spans="1:8" ht="15.95" customHeight="1" x14ac:dyDescent="0.2">
      <c r="A48" s="25" t="s">
        <v>16</v>
      </c>
      <c r="B48" s="26">
        <v>1</v>
      </c>
      <c r="C48" s="27">
        <v>6</v>
      </c>
      <c r="D48" s="28" t="s">
        <v>10</v>
      </c>
      <c r="E48" s="29" t="s">
        <v>7</v>
      </c>
      <c r="F48" s="30">
        <f>F49</f>
        <v>22</v>
      </c>
      <c r="G48" s="12"/>
    </row>
    <row r="49" spans="1:7" ht="18" customHeight="1" x14ac:dyDescent="0.2">
      <c r="A49" s="43" t="s">
        <v>229</v>
      </c>
      <c r="B49" s="14">
        <v>1</v>
      </c>
      <c r="C49" s="15">
        <v>6</v>
      </c>
      <c r="D49" s="16" t="s">
        <v>29</v>
      </c>
      <c r="E49" s="17"/>
      <c r="F49" s="18">
        <f>F50</f>
        <v>22</v>
      </c>
      <c r="G49" s="12"/>
    </row>
    <row r="50" spans="1:7" ht="15.75" customHeight="1" x14ac:dyDescent="0.2">
      <c r="A50" s="13" t="s">
        <v>30</v>
      </c>
      <c r="B50" s="14">
        <v>1</v>
      </c>
      <c r="C50" s="15">
        <v>6</v>
      </c>
      <c r="D50" s="16" t="s">
        <v>29</v>
      </c>
      <c r="E50" s="17">
        <v>500</v>
      </c>
      <c r="F50" s="18">
        <f>F51</f>
        <v>22</v>
      </c>
      <c r="G50" s="12"/>
    </row>
    <row r="51" spans="1:7" ht="14.25" customHeight="1" x14ac:dyDescent="0.2">
      <c r="A51" s="13" t="s">
        <v>31</v>
      </c>
      <c r="B51" s="14">
        <v>1</v>
      </c>
      <c r="C51" s="15">
        <v>6</v>
      </c>
      <c r="D51" s="16" t="s">
        <v>29</v>
      </c>
      <c r="E51" s="17">
        <v>540</v>
      </c>
      <c r="F51" s="18">
        <v>22</v>
      </c>
      <c r="G51" s="12"/>
    </row>
    <row r="52" spans="1:7" ht="15.75" hidden="1" customHeight="1" x14ac:dyDescent="0.2">
      <c r="A52" s="6" t="s">
        <v>32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 x14ac:dyDescent="0.2">
      <c r="A53" s="13" t="s">
        <v>9</v>
      </c>
      <c r="B53" s="14">
        <v>1</v>
      </c>
      <c r="C53" s="15">
        <v>7</v>
      </c>
      <c r="D53" s="16" t="s">
        <v>10</v>
      </c>
      <c r="E53" s="17"/>
      <c r="F53" s="18">
        <f>F54+F57</f>
        <v>0</v>
      </c>
      <c r="G53" s="12"/>
    </row>
    <row r="54" spans="1:7" ht="31.5" hidden="1" customHeight="1" x14ac:dyDescent="0.2">
      <c r="A54" s="13" t="s">
        <v>33</v>
      </c>
      <c r="B54" s="14">
        <v>1</v>
      </c>
      <c r="C54" s="15">
        <v>7</v>
      </c>
      <c r="D54" s="16" t="s">
        <v>34</v>
      </c>
      <c r="E54" s="17"/>
      <c r="F54" s="18">
        <f>F55</f>
        <v>0</v>
      </c>
      <c r="G54" s="12"/>
    </row>
    <row r="55" spans="1:7" ht="31.5" hidden="1" customHeight="1" x14ac:dyDescent="0.2">
      <c r="A55" s="13" t="s">
        <v>21</v>
      </c>
      <c r="B55" s="14">
        <v>1</v>
      </c>
      <c r="C55" s="15">
        <v>7</v>
      </c>
      <c r="D55" s="16" t="s">
        <v>34</v>
      </c>
      <c r="E55" s="17">
        <v>200</v>
      </c>
      <c r="F55" s="18">
        <f>F56</f>
        <v>0</v>
      </c>
      <c r="G55" s="12"/>
    </row>
    <row r="56" spans="1:7" ht="31.5" hidden="1" customHeight="1" x14ac:dyDescent="0.2">
      <c r="A56" s="43" t="s">
        <v>22</v>
      </c>
      <c r="B56" s="14">
        <v>1</v>
      </c>
      <c r="C56" s="15">
        <v>7</v>
      </c>
      <c r="D56" s="16" t="s">
        <v>34</v>
      </c>
      <c r="E56" s="29">
        <v>240</v>
      </c>
      <c r="F56" s="18"/>
      <c r="G56" s="12"/>
    </row>
    <row r="57" spans="1:7" ht="18.75" hidden="1" x14ac:dyDescent="0.2">
      <c r="A57" s="13" t="s">
        <v>35</v>
      </c>
      <c r="B57" s="14">
        <v>1</v>
      </c>
      <c r="C57" s="15">
        <v>7</v>
      </c>
      <c r="D57" s="16" t="s">
        <v>36</v>
      </c>
      <c r="E57" s="17"/>
      <c r="F57" s="18">
        <f>F58</f>
        <v>0</v>
      </c>
      <c r="G57" s="12"/>
    </row>
    <row r="58" spans="1:7" ht="31.5" hidden="1" customHeight="1" x14ac:dyDescent="0.2">
      <c r="A58" s="13" t="s">
        <v>21</v>
      </c>
      <c r="B58" s="14">
        <v>1</v>
      </c>
      <c r="C58" s="15">
        <v>7</v>
      </c>
      <c r="D58" s="16" t="s">
        <v>36</v>
      </c>
      <c r="E58" s="17">
        <v>200</v>
      </c>
      <c r="F58" s="18">
        <f>F59</f>
        <v>0</v>
      </c>
      <c r="G58" s="12"/>
    </row>
    <row r="59" spans="1:7" ht="31.5" hidden="1" customHeight="1" x14ac:dyDescent="0.2">
      <c r="A59" s="43" t="s">
        <v>22</v>
      </c>
      <c r="B59" s="14">
        <v>1</v>
      </c>
      <c r="C59" s="15">
        <v>7</v>
      </c>
      <c r="D59" s="16" t="s">
        <v>36</v>
      </c>
      <c r="E59" s="29">
        <v>240</v>
      </c>
      <c r="F59" s="18"/>
      <c r="G59" s="12"/>
    </row>
    <row r="60" spans="1:7" ht="15.95" customHeight="1" x14ac:dyDescent="0.2">
      <c r="A60" s="19" t="s">
        <v>37</v>
      </c>
      <c r="B60" s="20">
        <v>1</v>
      </c>
      <c r="C60" s="21">
        <v>11</v>
      </c>
      <c r="D60" s="22" t="s">
        <v>7</v>
      </c>
      <c r="E60" s="23" t="s">
        <v>7</v>
      </c>
      <c r="F60" s="24">
        <f>F61</f>
        <v>20</v>
      </c>
      <c r="G60" s="12"/>
    </row>
    <row r="61" spans="1:7" ht="15.95" customHeight="1" x14ac:dyDescent="0.2">
      <c r="A61" s="13" t="s">
        <v>9</v>
      </c>
      <c r="B61" s="14">
        <v>1</v>
      </c>
      <c r="C61" s="15">
        <v>11</v>
      </c>
      <c r="D61" s="16" t="s">
        <v>10</v>
      </c>
      <c r="E61" s="17" t="s">
        <v>7</v>
      </c>
      <c r="F61" s="18">
        <f>F62</f>
        <v>20</v>
      </c>
      <c r="G61" s="12"/>
    </row>
    <row r="62" spans="1:7" ht="15.95" customHeight="1" x14ac:dyDescent="0.2">
      <c r="A62" s="13" t="s">
        <v>38</v>
      </c>
      <c r="B62" s="14">
        <v>1</v>
      </c>
      <c r="C62" s="15">
        <v>11</v>
      </c>
      <c r="D62" s="16" t="s">
        <v>39</v>
      </c>
      <c r="E62" s="17" t="s">
        <v>7</v>
      </c>
      <c r="F62" s="18">
        <f>F63</f>
        <v>20</v>
      </c>
      <c r="G62" s="12"/>
    </row>
    <row r="63" spans="1:7" ht="15.95" customHeight="1" x14ac:dyDescent="0.2">
      <c r="A63" s="13" t="s">
        <v>23</v>
      </c>
      <c r="B63" s="14">
        <v>1</v>
      </c>
      <c r="C63" s="15">
        <v>11</v>
      </c>
      <c r="D63" s="16" t="s">
        <v>39</v>
      </c>
      <c r="E63" s="17">
        <v>800</v>
      </c>
      <c r="F63" s="18">
        <f>F64</f>
        <v>20</v>
      </c>
      <c r="G63" s="12"/>
    </row>
    <row r="64" spans="1:7" ht="15.95" customHeight="1" x14ac:dyDescent="0.2">
      <c r="A64" s="25" t="s">
        <v>40</v>
      </c>
      <c r="B64" s="26">
        <v>1</v>
      </c>
      <c r="C64" s="27">
        <v>11</v>
      </c>
      <c r="D64" s="28" t="s">
        <v>39</v>
      </c>
      <c r="E64" s="29">
        <v>870</v>
      </c>
      <c r="F64" s="30">
        <v>20</v>
      </c>
      <c r="G64" s="12"/>
    </row>
    <row r="65" spans="1:7" ht="15.95" customHeight="1" x14ac:dyDescent="0.2">
      <c r="A65" s="37" t="s">
        <v>41</v>
      </c>
      <c r="B65" s="38">
        <v>1</v>
      </c>
      <c r="C65" s="39">
        <v>13</v>
      </c>
      <c r="D65" s="40" t="s">
        <v>7</v>
      </c>
      <c r="E65" s="41" t="s">
        <v>7</v>
      </c>
      <c r="F65" s="42">
        <f>F66</f>
        <v>242</v>
      </c>
      <c r="G65" s="12"/>
    </row>
    <row r="66" spans="1:7" ht="15.95" customHeight="1" x14ac:dyDescent="0.2">
      <c r="A66" s="13" t="s">
        <v>9</v>
      </c>
      <c r="B66" s="14">
        <v>1</v>
      </c>
      <c r="C66" s="15">
        <v>13</v>
      </c>
      <c r="D66" s="16" t="s">
        <v>10</v>
      </c>
      <c r="E66" s="17" t="s">
        <v>7</v>
      </c>
      <c r="F66" s="18">
        <f>F67+F72</f>
        <v>242</v>
      </c>
      <c r="G66" s="12"/>
    </row>
    <row r="67" spans="1:7" ht="32.1" customHeight="1" x14ac:dyDescent="0.2">
      <c r="A67" s="13" t="s">
        <v>42</v>
      </c>
      <c r="B67" s="14">
        <v>1</v>
      </c>
      <c r="C67" s="15">
        <v>13</v>
      </c>
      <c r="D67" s="16" t="s">
        <v>43</v>
      </c>
      <c r="E67" s="17" t="s">
        <v>7</v>
      </c>
      <c r="F67" s="18">
        <f>F68+F70</f>
        <v>10</v>
      </c>
      <c r="G67" s="12"/>
    </row>
    <row r="68" spans="1:7" ht="32.1" customHeight="1" x14ac:dyDescent="0.2">
      <c r="A68" s="13" t="s">
        <v>21</v>
      </c>
      <c r="B68" s="14">
        <v>1</v>
      </c>
      <c r="C68" s="15">
        <v>13</v>
      </c>
      <c r="D68" s="16" t="s">
        <v>43</v>
      </c>
      <c r="E68" s="17">
        <v>200</v>
      </c>
      <c r="F68" s="18">
        <f>F69</f>
        <v>10</v>
      </c>
      <c r="G68" s="12"/>
    </row>
    <row r="69" spans="1:7" ht="32.1" customHeight="1" x14ac:dyDescent="0.2">
      <c r="A69" s="43" t="s">
        <v>22</v>
      </c>
      <c r="B69" s="27">
        <v>1</v>
      </c>
      <c r="C69" s="27">
        <v>13</v>
      </c>
      <c r="D69" s="44" t="s">
        <v>43</v>
      </c>
      <c r="E69" s="29">
        <v>240</v>
      </c>
      <c r="F69" s="30">
        <v>10</v>
      </c>
      <c r="G69" s="12"/>
    </row>
    <row r="70" spans="1:7" ht="15.75" hidden="1" customHeight="1" x14ac:dyDescent="0.2">
      <c r="A70" s="13" t="s">
        <v>23</v>
      </c>
      <c r="B70" s="14">
        <v>1</v>
      </c>
      <c r="C70" s="15">
        <v>13</v>
      </c>
      <c r="D70" s="16" t="s">
        <v>43</v>
      </c>
      <c r="E70" s="29">
        <v>800</v>
      </c>
      <c r="F70" s="30">
        <f>F71</f>
        <v>0</v>
      </c>
      <c r="G70" s="12"/>
    </row>
    <row r="71" spans="1:7" ht="15.75" hidden="1" customHeight="1" x14ac:dyDescent="0.2">
      <c r="A71" s="43" t="s">
        <v>24</v>
      </c>
      <c r="B71" s="27">
        <v>1</v>
      </c>
      <c r="C71" s="27">
        <v>13</v>
      </c>
      <c r="D71" s="44" t="s">
        <v>43</v>
      </c>
      <c r="E71" s="29">
        <v>850</v>
      </c>
      <c r="F71" s="30"/>
      <c r="G71" s="12"/>
    </row>
    <row r="72" spans="1:7" ht="15.95" customHeight="1" x14ac:dyDescent="0.2">
      <c r="A72" s="43" t="s">
        <v>44</v>
      </c>
      <c r="B72" s="27">
        <v>1</v>
      </c>
      <c r="C72" s="27">
        <v>13</v>
      </c>
      <c r="D72" s="44" t="s">
        <v>45</v>
      </c>
      <c r="E72" s="29" t="s">
        <v>7</v>
      </c>
      <c r="F72" s="30">
        <f>F73+F75</f>
        <v>232</v>
      </c>
      <c r="G72" s="12"/>
    </row>
    <row r="73" spans="1:7" ht="32.1" customHeight="1" x14ac:dyDescent="0.2">
      <c r="A73" s="13" t="s">
        <v>21</v>
      </c>
      <c r="B73" s="27">
        <v>1</v>
      </c>
      <c r="C73" s="27">
        <v>13</v>
      </c>
      <c r="D73" s="44" t="s">
        <v>45</v>
      </c>
      <c r="E73" s="29">
        <v>200</v>
      </c>
      <c r="F73" s="30">
        <f>F74</f>
        <v>182</v>
      </c>
      <c r="G73" s="12"/>
    </row>
    <row r="74" spans="1:7" ht="33.75" customHeight="1" x14ac:dyDescent="0.2">
      <c r="A74" s="25" t="s">
        <v>22</v>
      </c>
      <c r="B74" s="26">
        <v>1</v>
      </c>
      <c r="C74" s="27">
        <v>13</v>
      </c>
      <c r="D74" s="44" t="s">
        <v>45</v>
      </c>
      <c r="E74" s="29">
        <v>240</v>
      </c>
      <c r="F74" s="30">
        <v>182</v>
      </c>
      <c r="G74" s="12"/>
    </row>
    <row r="75" spans="1:7" ht="18.75" customHeight="1" x14ac:dyDescent="0.2">
      <c r="A75" s="13" t="s">
        <v>23</v>
      </c>
      <c r="B75" s="14">
        <v>1</v>
      </c>
      <c r="C75" s="15">
        <v>13</v>
      </c>
      <c r="D75" s="44" t="s">
        <v>45</v>
      </c>
      <c r="E75" s="17">
        <v>800</v>
      </c>
      <c r="F75" s="18">
        <f>F76+F77</f>
        <v>50</v>
      </c>
      <c r="G75" s="12"/>
    </row>
    <row r="76" spans="1:7" ht="17.25" customHeight="1" x14ac:dyDescent="0.2">
      <c r="A76" s="25" t="s">
        <v>46</v>
      </c>
      <c r="B76" s="26">
        <v>1</v>
      </c>
      <c r="C76" s="27">
        <v>13</v>
      </c>
      <c r="D76" s="45" t="s">
        <v>45</v>
      </c>
      <c r="E76" s="29">
        <v>830</v>
      </c>
      <c r="F76" s="30">
        <v>50</v>
      </c>
      <c r="G76" s="12"/>
    </row>
    <row r="77" spans="1:7" ht="15.75" hidden="1" customHeight="1" x14ac:dyDescent="0.2">
      <c r="A77" s="43" t="s">
        <v>24</v>
      </c>
      <c r="B77" s="26">
        <v>1</v>
      </c>
      <c r="C77" s="27">
        <v>13</v>
      </c>
      <c r="D77" s="44" t="s">
        <v>45</v>
      </c>
      <c r="E77" s="29">
        <v>850</v>
      </c>
      <c r="F77" s="30"/>
      <c r="G77" s="12"/>
    </row>
    <row r="78" spans="1:7" ht="15.95" customHeight="1" x14ac:dyDescent="0.2">
      <c r="A78" s="6" t="s">
        <v>47</v>
      </c>
      <c r="B78" s="7">
        <v>2</v>
      </c>
      <c r="C78" s="8">
        <v>3</v>
      </c>
      <c r="D78" s="9" t="s">
        <v>7</v>
      </c>
      <c r="E78" s="10" t="s">
        <v>7</v>
      </c>
      <c r="F78" s="11">
        <f>F79</f>
        <v>196.6</v>
      </c>
      <c r="G78" s="12"/>
    </row>
    <row r="79" spans="1:7" ht="15.95" customHeight="1" x14ac:dyDescent="0.2">
      <c r="A79" s="13" t="s">
        <v>16</v>
      </c>
      <c r="B79" s="14">
        <v>2</v>
      </c>
      <c r="C79" s="15">
        <v>3</v>
      </c>
      <c r="D79" s="16" t="s">
        <v>10</v>
      </c>
      <c r="E79" s="17" t="s">
        <v>7</v>
      </c>
      <c r="F79" s="18">
        <f>F80</f>
        <v>196.6</v>
      </c>
      <c r="G79" s="12"/>
    </row>
    <row r="80" spans="1:7" s="51" customFormat="1" ht="32.1" customHeight="1" x14ac:dyDescent="0.25">
      <c r="A80" s="46" t="s">
        <v>48</v>
      </c>
      <c r="B80" s="14">
        <v>2</v>
      </c>
      <c r="C80" s="15">
        <v>3</v>
      </c>
      <c r="D80" s="47" t="s">
        <v>49</v>
      </c>
      <c r="E80" s="48" t="s">
        <v>7</v>
      </c>
      <c r="F80" s="49">
        <f>F81+F83</f>
        <v>196.6</v>
      </c>
      <c r="G80" s="50"/>
    </row>
    <row r="81" spans="1:7" ht="63.95" customHeight="1" x14ac:dyDescent="0.2">
      <c r="A81" s="13" t="s">
        <v>13</v>
      </c>
      <c r="B81" s="14">
        <v>2</v>
      </c>
      <c r="C81" s="15">
        <v>3</v>
      </c>
      <c r="D81" s="16" t="s">
        <v>49</v>
      </c>
      <c r="E81" s="17">
        <v>100</v>
      </c>
      <c r="F81" s="18">
        <f>F82</f>
        <v>184.4</v>
      </c>
      <c r="G81" s="12"/>
    </row>
    <row r="82" spans="1:7" ht="32.1" customHeight="1" x14ac:dyDescent="0.2">
      <c r="A82" s="13" t="s">
        <v>50</v>
      </c>
      <c r="B82" s="14">
        <v>2</v>
      </c>
      <c r="C82" s="15">
        <v>3</v>
      </c>
      <c r="D82" s="16" t="s">
        <v>49</v>
      </c>
      <c r="E82" s="17">
        <v>120</v>
      </c>
      <c r="F82" s="18">
        <v>184.4</v>
      </c>
      <c r="G82" s="12"/>
    </row>
    <row r="83" spans="1:7" ht="32.1" customHeight="1" x14ac:dyDescent="0.2">
      <c r="A83" s="13" t="s">
        <v>21</v>
      </c>
      <c r="B83" s="14">
        <v>2</v>
      </c>
      <c r="C83" s="15">
        <v>3</v>
      </c>
      <c r="D83" s="16" t="s">
        <v>51</v>
      </c>
      <c r="E83" s="17">
        <v>200</v>
      </c>
      <c r="F83" s="18">
        <f>F84</f>
        <v>12.2</v>
      </c>
      <c r="G83" s="12"/>
    </row>
    <row r="84" spans="1:7" ht="32.1" customHeight="1" x14ac:dyDescent="0.2">
      <c r="A84" s="13" t="s">
        <v>22</v>
      </c>
      <c r="B84" s="14">
        <v>2</v>
      </c>
      <c r="C84" s="15">
        <v>3</v>
      </c>
      <c r="D84" s="16" t="s">
        <v>51</v>
      </c>
      <c r="E84" s="17">
        <v>240</v>
      </c>
      <c r="F84" s="18">
        <v>12.2</v>
      </c>
      <c r="G84" s="12"/>
    </row>
    <row r="85" spans="1:7" ht="32.1" customHeight="1" x14ac:dyDescent="0.2">
      <c r="A85" s="6" t="s">
        <v>52</v>
      </c>
      <c r="B85" s="7">
        <v>3</v>
      </c>
      <c r="C85" s="15"/>
      <c r="D85" s="16"/>
      <c r="E85" s="17"/>
      <c r="F85" s="18">
        <f>F86</f>
        <v>32</v>
      </c>
      <c r="G85" s="12"/>
    </row>
    <row r="86" spans="1:7" ht="32.1" customHeight="1" x14ac:dyDescent="0.2">
      <c r="A86" s="6" t="s">
        <v>53</v>
      </c>
      <c r="B86" s="7">
        <v>3</v>
      </c>
      <c r="C86" s="8">
        <v>9</v>
      </c>
      <c r="D86" s="9" t="s">
        <v>7</v>
      </c>
      <c r="E86" s="10" t="s">
        <v>7</v>
      </c>
      <c r="F86" s="11">
        <f>F87+F97</f>
        <v>32</v>
      </c>
      <c r="G86" s="12"/>
    </row>
    <row r="87" spans="1:7" ht="78.75" x14ac:dyDescent="0.2">
      <c r="A87" s="13" t="s">
        <v>240</v>
      </c>
      <c r="B87" s="14">
        <v>3</v>
      </c>
      <c r="C87" s="15">
        <v>9</v>
      </c>
      <c r="D87" s="16" t="s">
        <v>54</v>
      </c>
      <c r="E87" s="17" t="s">
        <v>7</v>
      </c>
      <c r="F87" s="18">
        <f>F88+F91+F94</f>
        <v>32</v>
      </c>
      <c r="G87" s="12"/>
    </row>
    <row r="88" spans="1:7" ht="57" customHeight="1" x14ac:dyDescent="0.2">
      <c r="A88" s="13" t="s">
        <v>55</v>
      </c>
      <c r="B88" s="14">
        <v>3</v>
      </c>
      <c r="C88" s="15">
        <v>9</v>
      </c>
      <c r="D88" s="28" t="s">
        <v>56</v>
      </c>
      <c r="E88" s="17" t="s">
        <v>7</v>
      </c>
      <c r="F88" s="18">
        <f>F89</f>
        <v>20</v>
      </c>
      <c r="G88" s="12"/>
    </row>
    <row r="89" spans="1:7" ht="32.1" customHeight="1" x14ac:dyDescent="0.2">
      <c r="A89" s="13" t="s">
        <v>21</v>
      </c>
      <c r="B89" s="26">
        <v>3</v>
      </c>
      <c r="C89" s="27">
        <v>9</v>
      </c>
      <c r="D89" s="28" t="s">
        <v>56</v>
      </c>
      <c r="E89" s="29">
        <v>200</v>
      </c>
      <c r="F89" s="30">
        <f>F90</f>
        <v>20</v>
      </c>
      <c r="G89" s="12"/>
    </row>
    <row r="90" spans="1:7" ht="32.1" customHeight="1" x14ac:dyDescent="0.2">
      <c r="A90" s="25" t="s">
        <v>22</v>
      </c>
      <c r="B90" s="26">
        <v>3</v>
      </c>
      <c r="C90" s="27">
        <v>9</v>
      </c>
      <c r="D90" s="28" t="s">
        <v>56</v>
      </c>
      <c r="E90" s="29">
        <v>240</v>
      </c>
      <c r="F90" s="30">
        <v>20</v>
      </c>
      <c r="G90" s="12"/>
    </row>
    <row r="91" spans="1:7" ht="32.1" customHeight="1" x14ac:dyDescent="0.2">
      <c r="A91" s="13" t="s">
        <v>57</v>
      </c>
      <c r="B91" s="14">
        <v>3</v>
      </c>
      <c r="C91" s="15">
        <v>9</v>
      </c>
      <c r="D91" s="16" t="s">
        <v>58</v>
      </c>
      <c r="E91" s="17"/>
      <c r="F91" s="18">
        <f>F92</f>
        <v>5</v>
      </c>
      <c r="G91" s="12"/>
    </row>
    <row r="92" spans="1:7" ht="32.1" customHeight="1" x14ac:dyDescent="0.2">
      <c r="A92" s="13" t="s">
        <v>21</v>
      </c>
      <c r="B92" s="14">
        <v>3</v>
      </c>
      <c r="C92" s="15">
        <v>9</v>
      </c>
      <c r="D92" s="16" t="s">
        <v>58</v>
      </c>
      <c r="E92" s="17">
        <v>200</v>
      </c>
      <c r="F92" s="18">
        <f>F93</f>
        <v>5</v>
      </c>
      <c r="G92" s="12"/>
    </row>
    <row r="93" spans="1:7" ht="32.1" customHeight="1" x14ac:dyDescent="0.2">
      <c r="A93" s="25" t="s">
        <v>22</v>
      </c>
      <c r="B93" s="14">
        <v>3</v>
      </c>
      <c r="C93" s="15">
        <v>9</v>
      </c>
      <c r="D93" s="16" t="s">
        <v>58</v>
      </c>
      <c r="E93" s="17">
        <v>240</v>
      </c>
      <c r="F93" s="18">
        <v>5</v>
      </c>
      <c r="G93" s="12"/>
    </row>
    <row r="94" spans="1:7" ht="42" customHeight="1" x14ac:dyDescent="0.2">
      <c r="A94" s="13" t="s">
        <v>59</v>
      </c>
      <c r="B94" s="14">
        <v>3</v>
      </c>
      <c r="C94" s="15">
        <v>9</v>
      </c>
      <c r="D94" s="16" t="s">
        <v>60</v>
      </c>
      <c r="E94" s="17"/>
      <c r="F94" s="18">
        <f>F95</f>
        <v>7</v>
      </c>
      <c r="G94" s="12"/>
    </row>
    <row r="95" spans="1:7" ht="31.5" customHeight="1" x14ac:dyDescent="0.2">
      <c r="A95" s="13" t="s">
        <v>21</v>
      </c>
      <c r="B95" s="14">
        <v>3</v>
      </c>
      <c r="C95" s="15">
        <v>9</v>
      </c>
      <c r="D95" s="16" t="s">
        <v>60</v>
      </c>
      <c r="E95" s="17">
        <v>200</v>
      </c>
      <c r="F95" s="18">
        <f>F96</f>
        <v>7</v>
      </c>
      <c r="G95" s="12"/>
    </row>
    <row r="96" spans="1:7" ht="27.75" customHeight="1" x14ac:dyDescent="0.2">
      <c r="A96" s="25" t="s">
        <v>22</v>
      </c>
      <c r="B96" s="14">
        <v>3</v>
      </c>
      <c r="C96" s="15">
        <v>9</v>
      </c>
      <c r="D96" s="16" t="s">
        <v>60</v>
      </c>
      <c r="E96" s="17">
        <v>240</v>
      </c>
      <c r="F96" s="18">
        <v>7</v>
      </c>
      <c r="G96" s="12"/>
    </row>
    <row r="97" spans="1:7" ht="15.75" hidden="1" customHeight="1" x14ac:dyDescent="0.2">
      <c r="A97" s="25" t="s">
        <v>9</v>
      </c>
      <c r="B97" s="14">
        <v>3</v>
      </c>
      <c r="C97" s="15">
        <v>9</v>
      </c>
      <c r="D97" s="16" t="s">
        <v>10</v>
      </c>
      <c r="E97" s="17"/>
      <c r="F97" s="18">
        <f>F98+F101+F104</f>
        <v>0</v>
      </c>
      <c r="G97" s="12"/>
    </row>
    <row r="98" spans="1:7" ht="48" hidden="1" customHeight="1" x14ac:dyDescent="0.2">
      <c r="A98" s="13" t="s">
        <v>61</v>
      </c>
      <c r="B98" s="14">
        <v>3</v>
      </c>
      <c r="C98" s="15">
        <v>9</v>
      </c>
      <c r="D98" s="16" t="s">
        <v>62</v>
      </c>
      <c r="E98" s="17"/>
      <c r="F98" s="18">
        <f>F99</f>
        <v>0</v>
      </c>
      <c r="G98" s="12"/>
    </row>
    <row r="99" spans="1:7" ht="31.5" hidden="1" customHeight="1" x14ac:dyDescent="0.2">
      <c r="A99" s="13" t="s">
        <v>21</v>
      </c>
      <c r="B99" s="14">
        <v>3</v>
      </c>
      <c r="C99" s="15">
        <v>9</v>
      </c>
      <c r="D99" s="16" t="s">
        <v>62</v>
      </c>
      <c r="E99" s="17">
        <v>200</v>
      </c>
      <c r="F99" s="18">
        <f>F100</f>
        <v>0</v>
      </c>
      <c r="G99" s="12"/>
    </row>
    <row r="100" spans="1:7" ht="31.5" hidden="1" customHeight="1" x14ac:dyDescent="0.2">
      <c r="A100" s="25" t="s">
        <v>22</v>
      </c>
      <c r="B100" s="14">
        <v>3</v>
      </c>
      <c r="C100" s="15">
        <v>9</v>
      </c>
      <c r="D100" s="16" t="s">
        <v>62</v>
      </c>
      <c r="E100" s="17">
        <v>240</v>
      </c>
      <c r="F100" s="18"/>
      <c r="G100" s="12"/>
    </row>
    <row r="101" spans="1:7" ht="31.5" hidden="1" customHeight="1" x14ac:dyDescent="0.2">
      <c r="A101" s="13" t="s">
        <v>63</v>
      </c>
      <c r="B101" s="14">
        <v>3</v>
      </c>
      <c r="C101" s="15">
        <v>9</v>
      </c>
      <c r="D101" s="16" t="s">
        <v>64</v>
      </c>
      <c r="E101" s="17"/>
      <c r="F101" s="18">
        <f>F102</f>
        <v>0</v>
      </c>
      <c r="G101" s="12"/>
    </row>
    <row r="102" spans="1:7" ht="31.5" hidden="1" customHeight="1" x14ac:dyDescent="0.2">
      <c r="A102" s="13" t="s">
        <v>21</v>
      </c>
      <c r="B102" s="14">
        <v>3</v>
      </c>
      <c r="C102" s="15">
        <v>9</v>
      </c>
      <c r="D102" s="16" t="s">
        <v>64</v>
      </c>
      <c r="E102" s="17">
        <v>200</v>
      </c>
      <c r="F102" s="18">
        <f>F103</f>
        <v>0</v>
      </c>
      <c r="G102" s="12"/>
    </row>
    <row r="103" spans="1:7" ht="31.5" hidden="1" customHeight="1" x14ac:dyDescent="0.2">
      <c r="A103" s="25" t="s">
        <v>22</v>
      </c>
      <c r="B103" s="14">
        <v>3</v>
      </c>
      <c r="C103" s="15">
        <v>9</v>
      </c>
      <c r="D103" s="16" t="s">
        <v>64</v>
      </c>
      <c r="E103" s="17">
        <v>240</v>
      </c>
      <c r="F103" s="18"/>
      <c r="G103" s="12"/>
    </row>
    <row r="104" spans="1:7" ht="31.5" hidden="1" customHeight="1" x14ac:dyDescent="0.2">
      <c r="A104" s="13" t="s">
        <v>65</v>
      </c>
      <c r="B104" s="14">
        <v>3</v>
      </c>
      <c r="C104" s="15">
        <v>9</v>
      </c>
      <c r="D104" s="16" t="s">
        <v>66</v>
      </c>
      <c r="E104" s="17"/>
      <c r="F104" s="18">
        <f>F105</f>
        <v>0</v>
      </c>
      <c r="G104" s="12"/>
    </row>
    <row r="105" spans="1:7" ht="31.5" hidden="1" customHeight="1" x14ac:dyDescent="0.2">
      <c r="A105" s="13" t="s">
        <v>21</v>
      </c>
      <c r="B105" s="14">
        <v>3</v>
      </c>
      <c r="C105" s="15">
        <v>9</v>
      </c>
      <c r="D105" s="16" t="s">
        <v>66</v>
      </c>
      <c r="E105" s="17">
        <v>200</v>
      </c>
      <c r="F105" s="18">
        <f>F106</f>
        <v>0</v>
      </c>
      <c r="G105" s="12"/>
    </row>
    <row r="106" spans="1:7" ht="31.5" hidden="1" customHeight="1" x14ac:dyDescent="0.2">
      <c r="A106" s="25" t="s">
        <v>22</v>
      </c>
      <c r="B106" s="14">
        <v>3</v>
      </c>
      <c r="C106" s="15">
        <v>9</v>
      </c>
      <c r="D106" s="16" t="s">
        <v>66</v>
      </c>
      <c r="E106" s="17">
        <v>240</v>
      </c>
      <c r="F106" s="18"/>
      <c r="G106" s="12"/>
    </row>
    <row r="107" spans="1:7" ht="15.95" customHeight="1" x14ac:dyDescent="0.2">
      <c r="A107" s="19" t="s">
        <v>67</v>
      </c>
      <c r="B107" s="20">
        <v>4</v>
      </c>
      <c r="C107" s="8"/>
      <c r="D107" s="9"/>
      <c r="E107" s="10"/>
      <c r="F107" s="11">
        <f>F108+F122+F199+F184</f>
        <v>2345.4</v>
      </c>
      <c r="G107" s="12"/>
    </row>
    <row r="108" spans="1:7" ht="0.75" customHeight="1" x14ac:dyDescent="0.2">
      <c r="A108" s="52" t="s">
        <v>68</v>
      </c>
      <c r="B108" s="53">
        <v>4</v>
      </c>
      <c r="C108" s="54">
        <v>6</v>
      </c>
      <c r="D108" s="55" t="s">
        <v>7</v>
      </c>
      <c r="E108" s="56" t="s">
        <v>7</v>
      </c>
      <c r="F108" s="57">
        <f>F109</f>
        <v>0</v>
      </c>
      <c r="G108" s="12"/>
    </row>
    <row r="109" spans="1:7" ht="14.25" hidden="1" customHeight="1" x14ac:dyDescent="0.2">
      <c r="A109" s="58" t="s">
        <v>9</v>
      </c>
      <c r="B109" s="59">
        <v>4</v>
      </c>
      <c r="C109" s="60">
        <v>6</v>
      </c>
      <c r="D109" s="61" t="s">
        <v>10</v>
      </c>
      <c r="E109" s="62"/>
      <c r="F109" s="63">
        <f>F110+F115</f>
        <v>0</v>
      </c>
      <c r="G109" s="12"/>
    </row>
    <row r="110" spans="1:7" ht="15.75" hidden="1" customHeight="1" x14ac:dyDescent="0.2">
      <c r="A110" s="58" t="s">
        <v>69</v>
      </c>
      <c r="B110" s="59">
        <v>4</v>
      </c>
      <c r="C110" s="60">
        <v>6</v>
      </c>
      <c r="D110" s="61" t="s">
        <v>70</v>
      </c>
      <c r="E110" s="62"/>
      <c r="F110" s="63">
        <f>F111+F113</f>
        <v>0</v>
      </c>
      <c r="G110" s="12"/>
    </row>
    <row r="111" spans="1:7" ht="31.5" hidden="1" customHeight="1" x14ac:dyDescent="0.2">
      <c r="A111" s="13" t="s">
        <v>21</v>
      </c>
      <c r="B111" s="59">
        <v>4</v>
      </c>
      <c r="C111" s="60">
        <v>6</v>
      </c>
      <c r="D111" s="61" t="s">
        <v>70</v>
      </c>
      <c r="E111" s="64">
        <v>200</v>
      </c>
      <c r="F111" s="63">
        <f>F112</f>
        <v>0</v>
      </c>
      <c r="G111" s="12"/>
    </row>
    <row r="112" spans="1:7" ht="31.5" hidden="1" customHeight="1" x14ac:dyDescent="0.2">
      <c r="A112" s="65" t="s">
        <v>22</v>
      </c>
      <c r="B112" s="66">
        <v>4</v>
      </c>
      <c r="C112" s="67">
        <v>6</v>
      </c>
      <c r="D112" s="61" t="s">
        <v>70</v>
      </c>
      <c r="E112" s="68">
        <v>240</v>
      </c>
      <c r="F112" s="63"/>
      <c r="G112" s="12"/>
    </row>
    <row r="113" spans="1:7" ht="31.5" hidden="1" customHeight="1" x14ac:dyDescent="0.2">
      <c r="A113" s="69" t="s">
        <v>71</v>
      </c>
      <c r="B113" s="59">
        <v>4</v>
      </c>
      <c r="C113" s="60">
        <v>6</v>
      </c>
      <c r="D113" s="61" t="s">
        <v>70</v>
      </c>
      <c r="E113" s="70">
        <v>400</v>
      </c>
      <c r="F113" s="63">
        <f>F114</f>
        <v>0</v>
      </c>
      <c r="G113" s="12"/>
    </row>
    <row r="114" spans="1:7" ht="15.75" hidden="1" customHeight="1" x14ac:dyDescent="0.2">
      <c r="A114" s="71" t="s">
        <v>72</v>
      </c>
      <c r="B114" s="66">
        <v>4</v>
      </c>
      <c r="C114" s="67">
        <v>6</v>
      </c>
      <c r="D114" s="61" t="s">
        <v>70</v>
      </c>
      <c r="E114" s="68">
        <v>410</v>
      </c>
      <c r="F114" s="63"/>
      <c r="G114" s="12"/>
    </row>
    <row r="115" spans="1:7" ht="15.75" hidden="1" customHeight="1" x14ac:dyDescent="0.2">
      <c r="A115" s="58" t="s">
        <v>73</v>
      </c>
      <c r="B115" s="59">
        <v>4</v>
      </c>
      <c r="C115" s="60">
        <v>6</v>
      </c>
      <c r="D115" s="61" t="s">
        <v>74</v>
      </c>
      <c r="E115" s="64"/>
      <c r="F115" s="63">
        <f>F116+F118+F120</f>
        <v>0</v>
      </c>
      <c r="G115" s="12"/>
    </row>
    <row r="116" spans="1:7" ht="31.5" hidden="1" customHeight="1" x14ac:dyDescent="0.2">
      <c r="A116" s="13" t="s">
        <v>21</v>
      </c>
      <c r="B116" s="59">
        <v>4</v>
      </c>
      <c r="C116" s="60">
        <v>6</v>
      </c>
      <c r="D116" s="61" t="s">
        <v>74</v>
      </c>
      <c r="E116" s="64">
        <v>200</v>
      </c>
      <c r="F116" s="72">
        <f>F117</f>
        <v>0</v>
      </c>
      <c r="G116" s="12"/>
    </row>
    <row r="117" spans="1:7" ht="31.5" hidden="1" customHeight="1" x14ac:dyDescent="0.2">
      <c r="A117" s="65" t="s">
        <v>22</v>
      </c>
      <c r="B117" s="66">
        <v>4</v>
      </c>
      <c r="C117" s="67">
        <v>6</v>
      </c>
      <c r="D117" s="61" t="s">
        <v>74</v>
      </c>
      <c r="E117" s="68">
        <v>240</v>
      </c>
      <c r="F117" s="73"/>
      <c r="G117" s="12"/>
    </row>
    <row r="118" spans="1:7" ht="31.5" hidden="1" customHeight="1" x14ac:dyDescent="0.2">
      <c r="A118" s="69" t="s">
        <v>71</v>
      </c>
      <c r="B118" s="59">
        <v>4</v>
      </c>
      <c r="C118" s="60">
        <v>6</v>
      </c>
      <c r="D118" s="61" t="s">
        <v>74</v>
      </c>
      <c r="E118" s="70">
        <v>400</v>
      </c>
      <c r="F118" s="73">
        <f>F119</f>
        <v>0</v>
      </c>
      <c r="G118" s="12"/>
    </row>
    <row r="119" spans="1:7" ht="15.75" hidden="1" customHeight="1" x14ac:dyDescent="0.2">
      <c r="A119" s="71" t="s">
        <v>72</v>
      </c>
      <c r="B119" s="66">
        <v>4</v>
      </c>
      <c r="C119" s="67">
        <v>6</v>
      </c>
      <c r="D119" s="61" t="s">
        <v>74</v>
      </c>
      <c r="E119" s="68">
        <v>410</v>
      </c>
      <c r="F119" s="73"/>
      <c r="G119" s="12"/>
    </row>
    <row r="120" spans="1:7" ht="15.75" hidden="1" customHeight="1" x14ac:dyDescent="0.2">
      <c r="A120" s="65" t="s">
        <v>23</v>
      </c>
      <c r="B120" s="59">
        <v>4</v>
      </c>
      <c r="C120" s="60">
        <v>6</v>
      </c>
      <c r="D120" s="61" t="s">
        <v>74</v>
      </c>
      <c r="E120" s="64">
        <v>800</v>
      </c>
      <c r="F120" s="72">
        <f>F121</f>
        <v>0</v>
      </c>
      <c r="G120" s="12"/>
    </row>
    <row r="121" spans="1:7" ht="48" hidden="1" customHeight="1" x14ac:dyDescent="0.2">
      <c r="A121" s="65" t="s">
        <v>75</v>
      </c>
      <c r="B121" s="66">
        <v>4</v>
      </c>
      <c r="C121" s="67">
        <v>6</v>
      </c>
      <c r="D121" s="61" t="s">
        <v>74</v>
      </c>
      <c r="E121" s="64">
        <v>810</v>
      </c>
      <c r="F121" s="72"/>
      <c r="G121" s="12"/>
    </row>
    <row r="122" spans="1:7" ht="21" customHeight="1" x14ac:dyDescent="0.2">
      <c r="A122" s="19" t="s">
        <v>76</v>
      </c>
      <c r="B122" s="20">
        <v>4</v>
      </c>
      <c r="C122" s="21">
        <v>9</v>
      </c>
      <c r="D122" s="22" t="s">
        <v>7</v>
      </c>
      <c r="E122" s="23" t="s">
        <v>7</v>
      </c>
      <c r="F122" s="24">
        <f>F123+F154+F169</f>
        <v>2345.4</v>
      </c>
      <c r="G122" s="12"/>
    </row>
    <row r="123" spans="1:7" ht="30.75" customHeight="1" x14ac:dyDescent="0.2">
      <c r="A123" s="13" t="s">
        <v>245</v>
      </c>
      <c r="B123" s="14">
        <v>4</v>
      </c>
      <c r="C123" s="15">
        <v>9</v>
      </c>
      <c r="D123" s="16" t="s">
        <v>77</v>
      </c>
      <c r="E123" s="23"/>
      <c r="F123" s="30">
        <f>F124+F139</f>
        <v>2145.4</v>
      </c>
      <c r="G123" s="12"/>
    </row>
    <row r="124" spans="1:7" ht="34.5" customHeight="1" x14ac:dyDescent="0.2">
      <c r="A124" s="13" t="s">
        <v>272</v>
      </c>
      <c r="B124" s="14">
        <v>4</v>
      </c>
      <c r="C124" s="15">
        <v>9</v>
      </c>
      <c r="D124" s="16" t="s">
        <v>78</v>
      </c>
      <c r="E124" s="23"/>
      <c r="F124" s="30">
        <f>F125+F132</f>
        <v>2145.4</v>
      </c>
      <c r="G124" s="12"/>
    </row>
    <row r="125" spans="1:7" ht="48" hidden="1" customHeight="1" x14ac:dyDescent="0.2">
      <c r="A125" s="13" t="s">
        <v>79</v>
      </c>
      <c r="B125" s="14">
        <v>4</v>
      </c>
      <c r="C125" s="15">
        <v>9</v>
      </c>
      <c r="D125" s="16" t="s">
        <v>80</v>
      </c>
      <c r="E125" s="23"/>
      <c r="F125" s="30">
        <f>F126+F128+F130</f>
        <v>0</v>
      </c>
      <c r="G125" s="12"/>
    </row>
    <row r="126" spans="1:7" ht="31.5" hidden="1" customHeight="1" x14ac:dyDescent="0.2">
      <c r="A126" s="13" t="s">
        <v>21</v>
      </c>
      <c r="B126" s="14">
        <v>4</v>
      </c>
      <c r="C126" s="15">
        <v>9</v>
      </c>
      <c r="D126" s="16" t="s">
        <v>80</v>
      </c>
      <c r="E126" s="29">
        <v>200</v>
      </c>
      <c r="F126" s="30">
        <f>F127</f>
        <v>0</v>
      </c>
      <c r="G126" s="12"/>
    </row>
    <row r="127" spans="1:7" ht="31.5" hidden="1" customHeight="1" x14ac:dyDescent="0.2">
      <c r="A127" s="25" t="s">
        <v>22</v>
      </c>
      <c r="B127" s="14">
        <v>4</v>
      </c>
      <c r="C127" s="15">
        <v>9</v>
      </c>
      <c r="D127" s="16" t="s">
        <v>80</v>
      </c>
      <c r="E127" s="29">
        <v>240</v>
      </c>
      <c r="F127" s="30"/>
      <c r="G127" s="12"/>
    </row>
    <row r="128" spans="1:7" ht="31.5" hidden="1" customHeight="1" x14ac:dyDescent="0.2">
      <c r="A128" s="31" t="s">
        <v>71</v>
      </c>
      <c r="B128" s="14">
        <v>4</v>
      </c>
      <c r="C128" s="15">
        <v>9</v>
      </c>
      <c r="D128" s="16" t="s">
        <v>80</v>
      </c>
      <c r="E128" s="35">
        <v>400</v>
      </c>
      <c r="F128" s="30">
        <f>F129</f>
        <v>0</v>
      </c>
      <c r="G128" s="12"/>
    </row>
    <row r="129" spans="1:7" ht="15.75" hidden="1" customHeight="1" x14ac:dyDescent="0.2">
      <c r="A129" s="43" t="s">
        <v>72</v>
      </c>
      <c r="B129" s="14">
        <v>4</v>
      </c>
      <c r="C129" s="15">
        <v>9</v>
      </c>
      <c r="D129" s="16" t="s">
        <v>80</v>
      </c>
      <c r="E129" s="29">
        <v>410</v>
      </c>
      <c r="F129" s="30"/>
      <c r="G129" s="12"/>
    </row>
    <row r="130" spans="1:7" ht="15.75" hidden="1" customHeight="1" x14ac:dyDescent="0.2">
      <c r="A130" s="25" t="s">
        <v>23</v>
      </c>
      <c r="B130" s="14">
        <v>4</v>
      </c>
      <c r="C130" s="15">
        <v>9</v>
      </c>
      <c r="D130" s="16" t="s">
        <v>80</v>
      </c>
      <c r="E130" s="17">
        <v>800</v>
      </c>
      <c r="F130" s="30">
        <f>F131</f>
        <v>0</v>
      </c>
      <c r="G130" s="12"/>
    </row>
    <row r="131" spans="1:7" ht="48" hidden="1" customHeight="1" x14ac:dyDescent="0.2">
      <c r="A131" s="65" t="s">
        <v>75</v>
      </c>
      <c r="B131" s="14">
        <v>4</v>
      </c>
      <c r="C131" s="15">
        <v>9</v>
      </c>
      <c r="D131" s="16" t="s">
        <v>80</v>
      </c>
      <c r="E131" s="17">
        <v>810</v>
      </c>
      <c r="F131" s="30"/>
      <c r="G131" s="12"/>
    </row>
    <row r="132" spans="1:7" ht="37.5" customHeight="1" x14ac:dyDescent="0.2">
      <c r="A132" s="13" t="s">
        <v>274</v>
      </c>
      <c r="B132" s="14">
        <v>4</v>
      </c>
      <c r="C132" s="15">
        <v>9</v>
      </c>
      <c r="D132" s="16" t="s">
        <v>81</v>
      </c>
      <c r="E132" s="23"/>
      <c r="F132" s="30">
        <f>F133+F135+F137</f>
        <v>2145.4</v>
      </c>
      <c r="G132" s="12"/>
    </row>
    <row r="133" spans="1:7" ht="32.1" customHeight="1" x14ac:dyDescent="0.2">
      <c r="A133" s="13" t="s">
        <v>21</v>
      </c>
      <c r="B133" s="14">
        <v>4</v>
      </c>
      <c r="C133" s="15">
        <v>9</v>
      </c>
      <c r="D133" s="16" t="s">
        <v>81</v>
      </c>
      <c r="E133" s="29">
        <v>200</v>
      </c>
      <c r="F133" s="30">
        <f>F134</f>
        <v>2145.4</v>
      </c>
      <c r="G133" s="12"/>
    </row>
    <row r="134" spans="1:7" ht="30.75" customHeight="1" x14ac:dyDescent="0.2">
      <c r="A134" s="25" t="s">
        <v>22</v>
      </c>
      <c r="B134" s="14">
        <v>4</v>
      </c>
      <c r="C134" s="15">
        <v>9</v>
      </c>
      <c r="D134" s="16" t="s">
        <v>81</v>
      </c>
      <c r="E134" s="29">
        <v>240</v>
      </c>
      <c r="F134" s="30">
        <v>2145.4</v>
      </c>
      <c r="G134" s="12"/>
    </row>
    <row r="135" spans="1:7" ht="31.5" hidden="1" customHeight="1" x14ac:dyDescent="0.2">
      <c r="A135" s="31" t="s">
        <v>71</v>
      </c>
      <c r="B135" s="14">
        <v>4</v>
      </c>
      <c r="C135" s="15">
        <v>9</v>
      </c>
      <c r="D135" s="16" t="s">
        <v>81</v>
      </c>
      <c r="E135" s="35">
        <v>400</v>
      </c>
      <c r="F135" s="30">
        <f>F136</f>
        <v>0</v>
      </c>
      <c r="G135" s="12"/>
    </row>
    <row r="136" spans="1:7" ht="15.75" hidden="1" customHeight="1" x14ac:dyDescent="0.2">
      <c r="A136" s="43" t="s">
        <v>72</v>
      </c>
      <c r="B136" s="14">
        <v>4</v>
      </c>
      <c r="C136" s="15">
        <v>9</v>
      </c>
      <c r="D136" s="16" t="s">
        <v>81</v>
      </c>
      <c r="E136" s="29">
        <v>410</v>
      </c>
      <c r="F136" s="30"/>
      <c r="G136" s="12"/>
    </row>
    <row r="137" spans="1:7" ht="15.75" hidden="1" customHeight="1" x14ac:dyDescent="0.2">
      <c r="A137" s="25" t="s">
        <v>23</v>
      </c>
      <c r="B137" s="14">
        <v>4</v>
      </c>
      <c r="C137" s="15">
        <v>9</v>
      </c>
      <c r="D137" s="16" t="s">
        <v>81</v>
      </c>
      <c r="E137" s="17">
        <v>800</v>
      </c>
      <c r="F137" s="30">
        <f>F138</f>
        <v>0</v>
      </c>
      <c r="G137" s="12"/>
    </row>
    <row r="138" spans="1:7" ht="46.5" hidden="1" customHeight="1" x14ac:dyDescent="0.2">
      <c r="A138" s="65" t="s">
        <v>75</v>
      </c>
      <c r="B138" s="14">
        <v>4</v>
      </c>
      <c r="C138" s="15">
        <v>9</v>
      </c>
      <c r="D138" s="16" t="s">
        <v>81</v>
      </c>
      <c r="E138" s="17">
        <v>810</v>
      </c>
      <c r="F138" s="30"/>
      <c r="G138" s="12"/>
    </row>
    <row r="139" spans="1:7" ht="48" hidden="1" customHeight="1" x14ac:dyDescent="0.2">
      <c r="A139" s="13" t="s">
        <v>82</v>
      </c>
      <c r="B139" s="14">
        <v>4</v>
      </c>
      <c r="C139" s="15">
        <v>9</v>
      </c>
      <c r="D139" s="16" t="s">
        <v>83</v>
      </c>
      <c r="E139" s="23"/>
      <c r="F139" s="30">
        <f>F140+F147</f>
        <v>0</v>
      </c>
      <c r="G139" s="12"/>
    </row>
    <row r="140" spans="1:7" ht="48" hidden="1" customHeight="1" x14ac:dyDescent="0.2">
      <c r="A140" s="13" t="s">
        <v>84</v>
      </c>
      <c r="B140" s="14">
        <v>4</v>
      </c>
      <c r="C140" s="15">
        <v>9</v>
      </c>
      <c r="D140" s="16" t="s">
        <v>85</v>
      </c>
      <c r="E140" s="23"/>
      <c r="F140" s="30">
        <f>F141+F143+F145</f>
        <v>0</v>
      </c>
      <c r="G140" s="12"/>
    </row>
    <row r="141" spans="1:7" ht="31.5" hidden="1" customHeight="1" x14ac:dyDescent="0.2">
      <c r="A141" s="13" t="s">
        <v>21</v>
      </c>
      <c r="B141" s="14">
        <v>4</v>
      </c>
      <c r="C141" s="15">
        <v>9</v>
      </c>
      <c r="D141" s="16" t="s">
        <v>85</v>
      </c>
      <c r="E141" s="29">
        <v>200</v>
      </c>
      <c r="F141" s="30">
        <f>F142</f>
        <v>0</v>
      </c>
      <c r="G141" s="12"/>
    </row>
    <row r="142" spans="1:7" ht="31.5" hidden="1" customHeight="1" x14ac:dyDescent="0.2">
      <c r="A142" s="25" t="s">
        <v>22</v>
      </c>
      <c r="B142" s="14">
        <v>4</v>
      </c>
      <c r="C142" s="15">
        <v>9</v>
      </c>
      <c r="D142" s="16" t="s">
        <v>85</v>
      </c>
      <c r="E142" s="29">
        <v>240</v>
      </c>
      <c r="F142" s="30"/>
      <c r="G142" s="12"/>
    </row>
    <row r="143" spans="1:7" ht="31.5" hidden="1" customHeight="1" x14ac:dyDescent="0.2">
      <c r="A143" s="31" t="s">
        <v>71</v>
      </c>
      <c r="B143" s="14">
        <v>4</v>
      </c>
      <c r="C143" s="15">
        <v>9</v>
      </c>
      <c r="D143" s="16" t="s">
        <v>85</v>
      </c>
      <c r="E143" s="35">
        <v>400</v>
      </c>
      <c r="F143" s="30">
        <f>F144</f>
        <v>0</v>
      </c>
      <c r="G143" s="12"/>
    </row>
    <row r="144" spans="1:7" ht="15.75" hidden="1" customHeight="1" x14ac:dyDescent="0.2">
      <c r="A144" s="43" t="s">
        <v>72</v>
      </c>
      <c r="B144" s="14">
        <v>4</v>
      </c>
      <c r="C144" s="15">
        <v>9</v>
      </c>
      <c r="D144" s="16" t="s">
        <v>85</v>
      </c>
      <c r="E144" s="29">
        <v>410</v>
      </c>
      <c r="F144" s="30"/>
      <c r="G144" s="12"/>
    </row>
    <row r="145" spans="1:7" ht="15" hidden="1" customHeight="1" x14ac:dyDescent="0.2">
      <c r="A145" s="25" t="s">
        <v>23</v>
      </c>
      <c r="B145" s="14">
        <v>4</v>
      </c>
      <c r="C145" s="15">
        <v>9</v>
      </c>
      <c r="D145" s="16" t="s">
        <v>85</v>
      </c>
      <c r="E145" s="17">
        <v>800</v>
      </c>
      <c r="F145" s="30">
        <f>F146</f>
        <v>0</v>
      </c>
      <c r="G145" s="12"/>
    </row>
    <row r="146" spans="1:7" ht="48" hidden="1" customHeight="1" x14ac:dyDescent="0.2">
      <c r="A146" s="65" t="s">
        <v>75</v>
      </c>
      <c r="B146" s="14">
        <v>4</v>
      </c>
      <c r="C146" s="15">
        <v>9</v>
      </c>
      <c r="D146" s="16" t="s">
        <v>85</v>
      </c>
      <c r="E146" s="17">
        <v>810</v>
      </c>
      <c r="F146" s="30"/>
      <c r="G146" s="12"/>
    </row>
    <row r="147" spans="1:7" ht="31.5" hidden="1" customHeight="1" x14ac:dyDescent="0.2">
      <c r="A147" s="13" t="s">
        <v>86</v>
      </c>
      <c r="B147" s="14">
        <v>4</v>
      </c>
      <c r="C147" s="15">
        <v>9</v>
      </c>
      <c r="D147" s="16" t="s">
        <v>87</v>
      </c>
      <c r="E147" s="23"/>
      <c r="F147" s="30">
        <f>F148+F150+F152</f>
        <v>0</v>
      </c>
      <c r="G147" s="12"/>
    </row>
    <row r="148" spans="1:7" ht="31.5" hidden="1" customHeight="1" x14ac:dyDescent="0.2">
      <c r="A148" s="13" t="s">
        <v>21</v>
      </c>
      <c r="B148" s="14">
        <v>4</v>
      </c>
      <c r="C148" s="15">
        <v>9</v>
      </c>
      <c r="D148" s="16" t="s">
        <v>87</v>
      </c>
      <c r="E148" s="29">
        <v>200</v>
      </c>
      <c r="F148" s="30">
        <f>F149</f>
        <v>0</v>
      </c>
      <c r="G148" s="12"/>
    </row>
    <row r="149" spans="1:7" ht="31.5" hidden="1" customHeight="1" x14ac:dyDescent="0.2">
      <c r="A149" s="25" t="s">
        <v>22</v>
      </c>
      <c r="B149" s="14">
        <v>4</v>
      </c>
      <c r="C149" s="15">
        <v>9</v>
      </c>
      <c r="D149" s="16" t="s">
        <v>87</v>
      </c>
      <c r="E149" s="29">
        <v>240</v>
      </c>
      <c r="F149" s="30"/>
      <c r="G149" s="12"/>
    </row>
    <row r="150" spans="1:7" ht="31.5" hidden="1" customHeight="1" x14ac:dyDescent="0.2">
      <c r="A150" s="31" t="s">
        <v>71</v>
      </c>
      <c r="B150" s="14">
        <v>4</v>
      </c>
      <c r="C150" s="15">
        <v>9</v>
      </c>
      <c r="D150" s="16" t="s">
        <v>87</v>
      </c>
      <c r="E150" s="35">
        <v>400</v>
      </c>
      <c r="F150" s="30">
        <f>F151</f>
        <v>0</v>
      </c>
      <c r="G150" s="12"/>
    </row>
    <row r="151" spans="1:7" ht="15.75" hidden="1" customHeight="1" x14ac:dyDescent="0.2">
      <c r="A151" s="43" t="s">
        <v>72</v>
      </c>
      <c r="B151" s="14">
        <v>4</v>
      </c>
      <c r="C151" s="15">
        <v>9</v>
      </c>
      <c r="D151" s="16" t="s">
        <v>87</v>
      </c>
      <c r="E151" s="29">
        <v>410</v>
      </c>
      <c r="F151" s="30"/>
      <c r="G151" s="12"/>
    </row>
    <row r="152" spans="1:7" ht="15.75" hidden="1" customHeight="1" x14ac:dyDescent="0.2">
      <c r="A152" s="25" t="s">
        <v>23</v>
      </c>
      <c r="B152" s="14">
        <v>4</v>
      </c>
      <c r="C152" s="15">
        <v>9</v>
      </c>
      <c r="D152" s="16" t="s">
        <v>87</v>
      </c>
      <c r="E152" s="17">
        <v>800</v>
      </c>
      <c r="F152" s="30">
        <f>F153</f>
        <v>0</v>
      </c>
      <c r="G152" s="12"/>
    </row>
    <row r="153" spans="1:7" ht="48" hidden="1" customHeight="1" x14ac:dyDescent="0.2">
      <c r="A153" s="25" t="s">
        <v>75</v>
      </c>
      <c r="B153" s="14">
        <v>4</v>
      </c>
      <c r="C153" s="15">
        <v>9</v>
      </c>
      <c r="D153" s="16" t="s">
        <v>87</v>
      </c>
      <c r="E153" s="17">
        <v>810</v>
      </c>
      <c r="F153" s="30"/>
      <c r="G153" s="12"/>
    </row>
    <row r="154" spans="1:7" ht="46.5" customHeight="1" x14ac:dyDescent="0.2">
      <c r="A154" s="191" t="s">
        <v>237</v>
      </c>
      <c r="B154" s="14">
        <v>4</v>
      </c>
      <c r="C154" s="15">
        <v>9</v>
      </c>
      <c r="D154" s="16" t="s">
        <v>88</v>
      </c>
      <c r="E154" s="23"/>
      <c r="F154" s="30">
        <f>F155+F162</f>
        <v>200</v>
      </c>
      <c r="G154" s="12"/>
    </row>
    <row r="155" spans="1:7" ht="31.5" hidden="1" customHeight="1" x14ac:dyDescent="0.2">
      <c r="A155" s="13" t="s">
        <v>89</v>
      </c>
      <c r="B155" s="14">
        <v>4</v>
      </c>
      <c r="C155" s="15">
        <v>9</v>
      </c>
      <c r="D155" s="16" t="s">
        <v>90</v>
      </c>
      <c r="E155" s="23"/>
      <c r="F155" s="30">
        <f>F156+F158+F160</f>
        <v>0</v>
      </c>
      <c r="G155" s="12"/>
    </row>
    <row r="156" spans="1:7" ht="31.5" hidden="1" customHeight="1" x14ac:dyDescent="0.2">
      <c r="A156" s="13" t="s">
        <v>21</v>
      </c>
      <c r="B156" s="14">
        <v>4</v>
      </c>
      <c r="C156" s="15">
        <v>9</v>
      </c>
      <c r="D156" s="16" t="s">
        <v>90</v>
      </c>
      <c r="E156" s="29">
        <v>200</v>
      </c>
      <c r="F156" s="30">
        <f>F157</f>
        <v>0</v>
      </c>
      <c r="G156" s="12"/>
    </row>
    <row r="157" spans="1:7" ht="31.5" hidden="1" customHeight="1" x14ac:dyDescent="0.2">
      <c r="A157" s="25" t="s">
        <v>22</v>
      </c>
      <c r="B157" s="14">
        <v>4</v>
      </c>
      <c r="C157" s="15">
        <v>9</v>
      </c>
      <c r="D157" s="16" t="s">
        <v>90</v>
      </c>
      <c r="E157" s="29">
        <v>240</v>
      </c>
      <c r="F157" s="30"/>
      <c r="G157" s="12"/>
    </row>
    <row r="158" spans="1:7" ht="31.5" hidden="1" customHeight="1" x14ac:dyDescent="0.2">
      <c r="A158" s="31" t="s">
        <v>71</v>
      </c>
      <c r="B158" s="14">
        <v>4</v>
      </c>
      <c r="C158" s="15">
        <v>9</v>
      </c>
      <c r="D158" s="16" t="s">
        <v>90</v>
      </c>
      <c r="E158" s="35">
        <v>400</v>
      </c>
      <c r="F158" s="30">
        <f>F159</f>
        <v>0</v>
      </c>
      <c r="G158" s="12"/>
    </row>
    <row r="159" spans="1:7" ht="15.75" hidden="1" customHeight="1" x14ac:dyDescent="0.2">
      <c r="A159" s="43" t="s">
        <v>72</v>
      </c>
      <c r="B159" s="14">
        <v>4</v>
      </c>
      <c r="C159" s="15">
        <v>9</v>
      </c>
      <c r="D159" s="16" t="s">
        <v>90</v>
      </c>
      <c r="E159" s="29">
        <v>410</v>
      </c>
      <c r="F159" s="30"/>
      <c r="G159" s="12"/>
    </row>
    <row r="160" spans="1:7" ht="15.75" hidden="1" customHeight="1" x14ac:dyDescent="0.2">
      <c r="A160" s="25" t="s">
        <v>23</v>
      </c>
      <c r="B160" s="14">
        <v>4</v>
      </c>
      <c r="C160" s="15">
        <v>9</v>
      </c>
      <c r="D160" s="16" t="s">
        <v>90</v>
      </c>
      <c r="E160" s="17">
        <v>800</v>
      </c>
      <c r="F160" s="30">
        <f>F161</f>
        <v>0</v>
      </c>
      <c r="G160" s="12"/>
    </row>
    <row r="161" spans="1:7" ht="48" hidden="1" customHeight="1" x14ac:dyDescent="0.2">
      <c r="A161" s="25" t="s">
        <v>75</v>
      </c>
      <c r="B161" s="14">
        <v>4</v>
      </c>
      <c r="C161" s="15">
        <v>9</v>
      </c>
      <c r="D161" s="16" t="s">
        <v>90</v>
      </c>
      <c r="E161" s="17">
        <v>810</v>
      </c>
      <c r="F161" s="30"/>
      <c r="G161" s="12"/>
    </row>
    <row r="162" spans="1:7" ht="32.1" customHeight="1" x14ac:dyDescent="0.2">
      <c r="A162" s="13" t="s">
        <v>270</v>
      </c>
      <c r="B162" s="14">
        <v>4</v>
      </c>
      <c r="C162" s="15">
        <v>9</v>
      </c>
      <c r="D162" s="16" t="s">
        <v>91</v>
      </c>
      <c r="E162" s="23"/>
      <c r="F162" s="30">
        <f>F163+F165+F167</f>
        <v>200</v>
      </c>
      <c r="G162" s="12"/>
    </row>
    <row r="163" spans="1:7" ht="32.1" customHeight="1" x14ac:dyDescent="0.2">
      <c r="A163" s="13" t="s">
        <v>21</v>
      </c>
      <c r="B163" s="14">
        <v>4</v>
      </c>
      <c r="C163" s="15">
        <v>9</v>
      </c>
      <c r="D163" s="16" t="s">
        <v>91</v>
      </c>
      <c r="E163" s="29">
        <v>200</v>
      </c>
      <c r="F163" s="30">
        <f>F164</f>
        <v>200</v>
      </c>
      <c r="G163" s="12"/>
    </row>
    <row r="164" spans="1:7" ht="30" customHeight="1" x14ac:dyDescent="0.2">
      <c r="A164" s="25" t="s">
        <v>22</v>
      </c>
      <c r="B164" s="14">
        <v>4</v>
      </c>
      <c r="C164" s="15">
        <v>9</v>
      </c>
      <c r="D164" s="16" t="s">
        <v>91</v>
      </c>
      <c r="E164" s="29">
        <v>240</v>
      </c>
      <c r="F164" s="30">
        <v>200</v>
      </c>
      <c r="G164" s="12"/>
    </row>
    <row r="165" spans="1:7" ht="31.5" hidden="1" customHeight="1" x14ac:dyDescent="0.2">
      <c r="A165" s="31" t="s">
        <v>71</v>
      </c>
      <c r="B165" s="14">
        <v>4</v>
      </c>
      <c r="C165" s="15">
        <v>9</v>
      </c>
      <c r="D165" s="16" t="s">
        <v>91</v>
      </c>
      <c r="E165" s="35">
        <v>400</v>
      </c>
      <c r="F165" s="30">
        <f>F166</f>
        <v>0</v>
      </c>
      <c r="G165" s="12"/>
    </row>
    <row r="166" spans="1:7" ht="15.75" hidden="1" customHeight="1" x14ac:dyDescent="0.2">
      <c r="A166" s="43" t="s">
        <v>72</v>
      </c>
      <c r="B166" s="14">
        <v>4</v>
      </c>
      <c r="C166" s="15">
        <v>9</v>
      </c>
      <c r="D166" s="16" t="s">
        <v>91</v>
      </c>
      <c r="E166" s="29">
        <v>410</v>
      </c>
      <c r="F166" s="30"/>
      <c r="G166" s="12"/>
    </row>
    <row r="167" spans="1:7" ht="15.75" hidden="1" customHeight="1" x14ac:dyDescent="0.2">
      <c r="A167" s="25" t="s">
        <v>23</v>
      </c>
      <c r="B167" s="14">
        <v>4</v>
      </c>
      <c r="C167" s="15">
        <v>9</v>
      </c>
      <c r="D167" s="16" t="s">
        <v>91</v>
      </c>
      <c r="E167" s="17">
        <v>800</v>
      </c>
      <c r="F167" s="30">
        <f>F168</f>
        <v>0</v>
      </c>
      <c r="G167" s="12"/>
    </row>
    <row r="168" spans="1:7" ht="48" hidden="1" customHeight="1" x14ac:dyDescent="0.2">
      <c r="A168" s="25" t="s">
        <v>75</v>
      </c>
      <c r="B168" s="14">
        <v>4</v>
      </c>
      <c r="C168" s="15">
        <v>9</v>
      </c>
      <c r="D168" s="16" t="s">
        <v>91</v>
      </c>
      <c r="E168" s="17">
        <v>810</v>
      </c>
      <c r="F168" s="30"/>
      <c r="G168" s="12"/>
    </row>
    <row r="169" spans="1:7" ht="15.75" hidden="1" customHeight="1" x14ac:dyDescent="0.2">
      <c r="A169" s="13" t="s">
        <v>9</v>
      </c>
      <c r="B169" s="14">
        <v>4</v>
      </c>
      <c r="C169" s="15">
        <v>9</v>
      </c>
      <c r="D169" s="16" t="s">
        <v>10</v>
      </c>
      <c r="E169" s="17"/>
      <c r="F169" s="30">
        <f>F170+F177</f>
        <v>0</v>
      </c>
      <c r="G169" s="12"/>
    </row>
    <row r="170" spans="1:7" ht="48" hidden="1" customHeight="1" x14ac:dyDescent="0.2">
      <c r="A170" s="13" t="s">
        <v>92</v>
      </c>
      <c r="B170" s="14">
        <v>4</v>
      </c>
      <c r="C170" s="15">
        <v>9</v>
      </c>
      <c r="D170" s="16" t="s">
        <v>93</v>
      </c>
      <c r="E170" s="29"/>
      <c r="F170" s="30">
        <f>F171+F173+F175</f>
        <v>0</v>
      </c>
      <c r="G170" s="12"/>
    </row>
    <row r="171" spans="1:7" ht="31.5" hidden="1" customHeight="1" x14ac:dyDescent="0.2">
      <c r="A171" s="13" t="s">
        <v>21</v>
      </c>
      <c r="B171" s="14">
        <v>4</v>
      </c>
      <c r="C171" s="15">
        <v>9</v>
      </c>
      <c r="D171" s="16" t="s">
        <v>93</v>
      </c>
      <c r="E171" s="29">
        <v>200</v>
      </c>
      <c r="F171" s="30">
        <f>F172</f>
        <v>0</v>
      </c>
      <c r="G171" s="12"/>
    </row>
    <row r="172" spans="1:7" ht="31.5" hidden="1" customHeight="1" x14ac:dyDescent="0.2">
      <c r="A172" s="25" t="s">
        <v>22</v>
      </c>
      <c r="B172" s="14">
        <v>4</v>
      </c>
      <c r="C172" s="15">
        <v>9</v>
      </c>
      <c r="D172" s="16" t="s">
        <v>93</v>
      </c>
      <c r="E172" s="29">
        <v>240</v>
      </c>
      <c r="F172" s="30"/>
      <c r="G172" s="12"/>
    </row>
    <row r="173" spans="1:7" ht="31.5" hidden="1" customHeight="1" x14ac:dyDescent="0.2">
      <c r="A173" s="31" t="s">
        <v>71</v>
      </c>
      <c r="B173" s="14">
        <v>4</v>
      </c>
      <c r="C173" s="15">
        <v>9</v>
      </c>
      <c r="D173" s="16" t="s">
        <v>93</v>
      </c>
      <c r="E173" s="35">
        <v>400</v>
      </c>
      <c r="F173" s="30">
        <f>F174</f>
        <v>0</v>
      </c>
      <c r="G173" s="12"/>
    </row>
    <row r="174" spans="1:7" ht="15.75" hidden="1" customHeight="1" x14ac:dyDescent="0.2">
      <c r="A174" s="43" t="s">
        <v>72</v>
      </c>
      <c r="B174" s="14">
        <v>4</v>
      </c>
      <c r="C174" s="15">
        <v>9</v>
      </c>
      <c r="D174" s="16" t="s">
        <v>93</v>
      </c>
      <c r="E174" s="29">
        <v>410</v>
      </c>
      <c r="F174" s="30"/>
      <c r="G174" s="12"/>
    </row>
    <row r="175" spans="1:7" ht="15.75" hidden="1" customHeight="1" x14ac:dyDescent="0.2">
      <c r="A175" s="25" t="s">
        <v>23</v>
      </c>
      <c r="B175" s="14">
        <v>4</v>
      </c>
      <c r="C175" s="15">
        <v>9</v>
      </c>
      <c r="D175" s="16" t="s">
        <v>93</v>
      </c>
      <c r="E175" s="17">
        <v>800</v>
      </c>
      <c r="F175" s="30">
        <f>F176</f>
        <v>0</v>
      </c>
      <c r="G175" s="12"/>
    </row>
    <row r="176" spans="1:7" ht="48" hidden="1" customHeight="1" x14ac:dyDescent="0.2">
      <c r="A176" s="25" t="s">
        <v>75</v>
      </c>
      <c r="B176" s="14">
        <v>4</v>
      </c>
      <c r="C176" s="15">
        <v>9</v>
      </c>
      <c r="D176" s="16" t="s">
        <v>93</v>
      </c>
      <c r="E176" s="17">
        <v>810</v>
      </c>
      <c r="F176" s="30"/>
      <c r="G176" s="12"/>
    </row>
    <row r="177" spans="1:7" ht="48" hidden="1" customHeight="1" x14ac:dyDescent="0.2">
      <c r="A177" s="13" t="s">
        <v>94</v>
      </c>
      <c r="B177" s="14">
        <v>4</v>
      </c>
      <c r="C177" s="15">
        <v>9</v>
      </c>
      <c r="D177" s="16" t="s">
        <v>95</v>
      </c>
      <c r="E177" s="29"/>
      <c r="F177" s="30">
        <f>F178+F180+F182</f>
        <v>0</v>
      </c>
      <c r="G177" s="12"/>
    </row>
    <row r="178" spans="1:7" ht="31.5" hidden="1" customHeight="1" x14ac:dyDescent="0.2">
      <c r="A178" s="13" t="s">
        <v>21</v>
      </c>
      <c r="B178" s="14">
        <v>4</v>
      </c>
      <c r="C178" s="15">
        <v>9</v>
      </c>
      <c r="D178" s="16" t="s">
        <v>95</v>
      </c>
      <c r="E178" s="29">
        <v>200</v>
      </c>
      <c r="F178" s="30">
        <f>F179</f>
        <v>0</v>
      </c>
      <c r="G178" s="12"/>
    </row>
    <row r="179" spans="1:7" ht="31.5" hidden="1" customHeight="1" x14ac:dyDescent="0.2">
      <c r="A179" s="25" t="s">
        <v>22</v>
      </c>
      <c r="B179" s="14">
        <v>4</v>
      </c>
      <c r="C179" s="15">
        <v>9</v>
      </c>
      <c r="D179" s="16" t="s">
        <v>95</v>
      </c>
      <c r="E179" s="29">
        <v>240</v>
      </c>
      <c r="F179" s="30"/>
      <c r="G179" s="12"/>
    </row>
    <row r="180" spans="1:7" ht="31.5" hidden="1" customHeight="1" x14ac:dyDescent="0.2">
      <c r="A180" s="31" t="s">
        <v>71</v>
      </c>
      <c r="B180" s="14">
        <v>4</v>
      </c>
      <c r="C180" s="15">
        <v>9</v>
      </c>
      <c r="D180" s="16" t="s">
        <v>95</v>
      </c>
      <c r="E180" s="35">
        <v>400</v>
      </c>
      <c r="F180" s="30">
        <f>F181</f>
        <v>0</v>
      </c>
      <c r="G180" s="12"/>
    </row>
    <row r="181" spans="1:7" ht="15.75" hidden="1" customHeight="1" x14ac:dyDescent="0.2">
      <c r="A181" s="43" t="s">
        <v>72</v>
      </c>
      <c r="B181" s="14">
        <v>4</v>
      </c>
      <c r="C181" s="15">
        <v>9</v>
      </c>
      <c r="D181" s="16" t="s">
        <v>95</v>
      </c>
      <c r="E181" s="29">
        <v>410</v>
      </c>
      <c r="F181" s="30"/>
      <c r="G181" s="12"/>
    </row>
    <row r="182" spans="1:7" ht="15.75" hidden="1" customHeight="1" x14ac:dyDescent="0.2">
      <c r="A182" s="25" t="s">
        <v>23</v>
      </c>
      <c r="B182" s="14">
        <v>4</v>
      </c>
      <c r="C182" s="15">
        <v>9</v>
      </c>
      <c r="D182" s="16" t="s">
        <v>95</v>
      </c>
      <c r="E182" s="17">
        <v>800</v>
      </c>
      <c r="F182" s="30">
        <f>F183</f>
        <v>0</v>
      </c>
      <c r="G182" s="12"/>
    </row>
    <row r="183" spans="1:7" ht="46.5" hidden="1" customHeight="1" x14ac:dyDescent="0.2">
      <c r="A183" s="25" t="s">
        <v>75</v>
      </c>
      <c r="B183" s="14">
        <v>4</v>
      </c>
      <c r="C183" s="15">
        <v>9</v>
      </c>
      <c r="D183" s="16" t="s">
        <v>95</v>
      </c>
      <c r="E183" s="17">
        <v>810</v>
      </c>
      <c r="F183" s="30"/>
      <c r="G183" s="12"/>
    </row>
    <row r="184" spans="1:7" ht="0.75" hidden="1" customHeight="1" x14ac:dyDescent="0.2">
      <c r="A184" s="19" t="s">
        <v>96</v>
      </c>
      <c r="B184" s="7">
        <v>4</v>
      </c>
      <c r="C184" s="8">
        <v>10</v>
      </c>
      <c r="D184" s="16"/>
      <c r="E184" s="17"/>
      <c r="F184" s="30">
        <f>F185+F192</f>
        <v>0</v>
      </c>
      <c r="G184" s="12"/>
    </row>
    <row r="185" spans="1:7" ht="0.75" hidden="1" customHeight="1" x14ac:dyDescent="0.2">
      <c r="A185" s="13" t="s">
        <v>212</v>
      </c>
      <c r="B185" s="14">
        <v>4</v>
      </c>
      <c r="C185" s="15">
        <v>10</v>
      </c>
      <c r="D185" s="16" t="s">
        <v>97</v>
      </c>
      <c r="E185" s="17"/>
      <c r="F185" s="30">
        <f>F186+F189</f>
        <v>0</v>
      </c>
      <c r="G185" s="12"/>
    </row>
    <row r="186" spans="1:7" ht="79.5" hidden="1" customHeight="1" x14ac:dyDescent="0.2">
      <c r="A186" s="25" t="s">
        <v>213</v>
      </c>
      <c r="B186" s="14">
        <v>4</v>
      </c>
      <c r="C186" s="15">
        <v>10</v>
      </c>
      <c r="D186" s="16" t="s">
        <v>210</v>
      </c>
      <c r="E186" s="17"/>
      <c r="F186" s="30">
        <f>F187</f>
        <v>0</v>
      </c>
      <c r="G186" s="12"/>
    </row>
    <row r="187" spans="1:7" ht="28.5" hidden="1" customHeight="1" x14ac:dyDescent="0.2">
      <c r="A187" s="13" t="s">
        <v>21</v>
      </c>
      <c r="B187" s="14">
        <v>4</v>
      </c>
      <c r="C187" s="15">
        <v>10</v>
      </c>
      <c r="D187" s="16" t="s">
        <v>210</v>
      </c>
      <c r="E187" s="17">
        <v>200</v>
      </c>
      <c r="F187" s="30">
        <f>F188</f>
        <v>0</v>
      </c>
      <c r="G187" s="12"/>
    </row>
    <row r="188" spans="1:7" ht="28.5" hidden="1" customHeight="1" x14ac:dyDescent="0.2">
      <c r="A188" s="25" t="s">
        <v>22</v>
      </c>
      <c r="B188" s="14">
        <v>4</v>
      </c>
      <c r="C188" s="15">
        <v>10</v>
      </c>
      <c r="D188" s="16" t="s">
        <v>210</v>
      </c>
      <c r="E188" s="17">
        <v>240</v>
      </c>
      <c r="F188" s="30"/>
      <c r="G188" s="12"/>
    </row>
    <row r="189" spans="1:7" ht="79.5" hidden="1" customHeight="1" x14ac:dyDescent="0.2">
      <c r="A189" s="25" t="s">
        <v>214</v>
      </c>
      <c r="B189" s="14">
        <v>4</v>
      </c>
      <c r="C189" s="15">
        <v>10</v>
      </c>
      <c r="D189" s="16" t="s">
        <v>211</v>
      </c>
      <c r="E189" s="17"/>
      <c r="F189" s="30">
        <f>F190</f>
        <v>0</v>
      </c>
      <c r="G189" s="12"/>
    </row>
    <row r="190" spans="1:7" ht="28.5" hidden="1" customHeight="1" x14ac:dyDescent="0.2">
      <c r="A190" s="13" t="s">
        <v>21</v>
      </c>
      <c r="B190" s="14">
        <v>4</v>
      </c>
      <c r="C190" s="15">
        <v>10</v>
      </c>
      <c r="D190" s="16" t="s">
        <v>211</v>
      </c>
      <c r="E190" s="17">
        <v>200</v>
      </c>
      <c r="F190" s="30">
        <f>F191</f>
        <v>0</v>
      </c>
      <c r="G190" s="12"/>
    </row>
    <row r="191" spans="1:7" ht="28.5" hidden="1" customHeight="1" x14ac:dyDescent="0.2">
      <c r="A191" s="25" t="s">
        <v>22</v>
      </c>
      <c r="B191" s="14">
        <v>4</v>
      </c>
      <c r="C191" s="15">
        <v>10</v>
      </c>
      <c r="D191" s="16" t="s">
        <v>211</v>
      </c>
      <c r="E191" s="17">
        <v>240</v>
      </c>
      <c r="F191" s="30"/>
      <c r="G191" s="12"/>
    </row>
    <row r="192" spans="1:7" ht="15.75" hidden="1" customHeight="1" x14ac:dyDescent="0.2">
      <c r="A192" s="13" t="s">
        <v>9</v>
      </c>
      <c r="B192" s="14">
        <v>4</v>
      </c>
      <c r="C192" s="15">
        <v>10</v>
      </c>
      <c r="D192" s="16" t="s">
        <v>10</v>
      </c>
      <c r="E192" s="17"/>
      <c r="F192" s="30">
        <f>F193+F196</f>
        <v>0</v>
      </c>
      <c r="G192" s="12"/>
    </row>
    <row r="193" spans="1:7" ht="79.5" hidden="1" customHeight="1" x14ac:dyDescent="0.2">
      <c r="A193" s="25" t="s">
        <v>217</v>
      </c>
      <c r="B193" s="14">
        <v>4</v>
      </c>
      <c r="C193" s="15">
        <v>10</v>
      </c>
      <c r="D193" s="16" t="s">
        <v>215</v>
      </c>
      <c r="E193" s="17"/>
      <c r="F193" s="30">
        <f>F194</f>
        <v>0</v>
      </c>
      <c r="G193" s="12"/>
    </row>
    <row r="194" spans="1:7" ht="28.5" hidden="1" customHeight="1" x14ac:dyDescent="0.2">
      <c r="A194" s="13" t="s">
        <v>21</v>
      </c>
      <c r="B194" s="14">
        <v>4</v>
      </c>
      <c r="C194" s="15">
        <v>10</v>
      </c>
      <c r="D194" s="16" t="s">
        <v>215</v>
      </c>
      <c r="E194" s="17">
        <v>200</v>
      </c>
      <c r="F194" s="30">
        <f>F195</f>
        <v>0</v>
      </c>
      <c r="G194" s="12"/>
    </row>
    <row r="195" spans="1:7" ht="28.5" hidden="1" customHeight="1" x14ac:dyDescent="0.2">
      <c r="A195" s="25" t="s">
        <v>22</v>
      </c>
      <c r="B195" s="14">
        <v>4</v>
      </c>
      <c r="C195" s="15">
        <v>10</v>
      </c>
      <c r="D195" s="16" t="s">
        <v>215</v>
      </c>
      <c r="E195" s="17">
        <v>240</v>
      </c>
      <c r="F195" s="30"/>
      <c r="G195" s="12"/>
    </row>
    <row r="196" spans="1:7" ht="79.5" hidden="1" customHeight="1" x14ac:dyDescent="0.2">
      <c r="A196" s="25" t="s">
        <v>218</v>
      </c>
      <c r="B196" s="14">
        <v>4</v>
      </c>
      <c r="C196" s="15">
        <v>10</v>
      </c>
      <c r="D196" s="16" t="s">
        <v>216</v>
      </c>
      <c r="E196" s="17"/>
      <c r="F196" s="30">
        <f>F197</f>
        <v>0</v>
      </c>
      <c r="G196" s="12"/>
    </row>
    <row r="197" spans="1:7" ht="28.5" hidden="1" customHeight="1" x14ac:dyDescent="0.2">
      <c r="A197" s="13" t="s">
        <v>21</v>
      </c>
      <c r="B197" s="14">
        <v>4</v>
      </c>
      <c r="C197" s="15">
        <v>10</v>
      </c>
      <c r="D197" s="16" t="s">
        <v>216</v>
      </c>
      <c r="E197" s="17">
        <v>200</v>
      </c>
      <c r="F197" s="30">
        <f>F198</f>
        <v>0</v>
      </c>
      <c r="G197" s="12"/>
    </row>
    <row r="198" spans="1:7" ht="28.5" hidden="1" customHeight="1" x14ac:dyDescent="0.2">
      <c r="A198" s="25" t="s">
        <v>22</v>
      </c>
      <c r="B198" s="14">
        <v>4</v>
      </c>
      <c r="C198" s="15">
        <v>10</v>
      </c>
      <c r="D198" s="16" t="s">
        <v>216</v>
      </c>
      <c r="E198" s="17">
        <v>240</v>
      </c>
      <c r="F198" s="30"/>
      <c r="G198" s="12"/>
    </row>
    <row r="199" spans="1:7" ht="15.75" hidden="1" customHeight="1" x14ac:dyDescent="0.2">
      <c r="A199" s="74" t="s">
        <v>99</v>
      </c>
      <c r="B199" s="20">
        <v>4</v>
      </c>
      <c r="C199" s="21">
        <v>12</v>
      </c>
      <c r="D199" s="22" t="s">
        <v>7</v>
      </c>
      <c r="E199" s="23" t="s">
        <v>7</v>
      </c>
      <c r="F199" s="30">
        <f>F200</f>
        <v>0</v>
      </c>
      <c r="G199" s="12"/>
    </row>
    <row r="200" spans="1:7" ht="15.75" hidden="1" customHeight="1" x14ac:dyDescent="0.2">
      <c r="A200" s="13" t="s">
        <v>9</v>
      </c>
      <c r="B200" s="26">
        <v>4</v>
      </c>
      <c r="C200" s="27">
        <v>12</v>
      </c>
      <c r="D200" s="44" t="s">
        <v>10</v>
      </c>
      <c r="E200" s="17"/>
      <c r="F200" s="30">
        <f>F201</f>
        <v>0</v>
      </c>
      <c r="G200" s="12"/>
    </row>
    <row r="201" spans="1:7" ht="31.5" hidden="1" customHeight="1" x14ac:dyDescent="0.2">
      <c r="A201" s="25" t="s">
        <v>100</v>
      </c>
      <c r="B201" s="14">
        <v>4</v>
      </c>
      <c r="C201" s="15">
        <v>12</v>
      </c>
      <c r="D201" s="16" t="s">
        <v>101</v>
      </c>
      <c r="E201" s="17"/>
      <c r="F201" s="30">
        <f>F202</f>
        <v>0</v>
      </c>
      <c r="G201" s="12"/>
    </row>
    <row r="202" spans="1:7" ht="31.5" hidden="1" customHeight="1" x14ac:dyDescent="0.2">
      <c r="A202" s="13" t="s">
        <v>21</v>
      </c>
      <c r="B202" s="26">
        <v>4</v>
      </c>
      <c r="C202" s="27">
        <v>12</v>
      </c>
      <c r="D202" s="16" t="s">
        <v>101</v>
      </c>
      <c r="E202" s="29">
        <v>200</v>
      </c>
      <c r="F202" s="30">
        <f>F203</f>
        <v>0</v>
      </c>
      <c r="G202" s="12"/>
    </row>
    <row r="203" spans="1:7" ht="31.5" hidden="1" customHeight="1" x14ac:dyDescent="0.2">
      <c r="A203" s="25" t="s">
        <v>22</v>
      </c>
      <c r="B203" s="14">
        <v>4</v>
      </c>
      <c r="C203" s="15">
        <v>12</v>
      </c>
      <c r="D203" s="16" t="s">
        <v>101</v>
      </c>
      <c r="E203" s="29">
        <v>240</v>
      </c>
      <c r="F203" s="30"/>
      <c r="G203" s="12"/>
    </row>
    <row r="204" spans="1:7" ht="14.25" customHeight="1" x14ac:dyDescent="0.2">
      <c r="A204" s="19" t="s">
        <v>102</v>
      </c>
      <c r="B204" s="20">
        <v>5</v>
      </c>
      <c r="C204" s="21" t="s">
        <v>7</v>
      </c>
      <c r="D204" s="22" t="s">
        <v>7</v>
      </c>
      <c r="E204" s="23" t="s">
        <v>7</v>
      </c>
      <c r="F204" s="24">
        <f>+F205+F232+F273</f>
        <v>571.5</v>
      </c>
      <c r="G204" s="12"/>
    </row>
    <row r="205" spans="1:7" ht="15.75" hidden="1" customHeight="1" x14ac:dyDescent="0.2">
      <c r="A205" s="189" t="s">
        <v>103</v>
      </c>
      <c r="B205" s="187">
        <v>5</v>
      </c>
      <c r="C205" s="188">
        <v>1</v>
      </c>
      <c r="D205" s="185" t="s">
        <v>7</v>
      </c>
      <c r="E205" s="186" t="s">
        <v>7</v>
      </c>
      <c r="F205" s="192">
        <f>F206+F210+F214</f>
        <v>0</v>
      </c>
      <c r="G205" s="12"/>
    </row>
    <row r="206" spans="1:7" ht="31.5" hidden="1" customHeight="1" x14ac:dyDescent="0.2">
      <c r="A206" s="13" t="s">
        <v>104</v>
      </c>
      <c r="B206" s="14">
        <v>5</v>
      </c>
      <c r="C206" s="15">
        <v>1</v>
      </c>
      <c r="D206" s="16" t="s">
        <v>105</v>
      </c>
      <c r="E206" s="17"/>
      <c r="F206" s="11">
        <f>F207</f>
        <v>0</v>
      </c>
      <c r="G206" s="12"/>
    </row>
    <row r="207" spans="1:7" ht="31.5" hidden="1" customHeight="1" x14ac:dyDescent="0.2">
      <c r="A207" s="13" t="s">
        <v>106</v>
      </c>
      <c r="B207" s="14">
        <v>5</v>
      </c>
      <c r="C207" s="15">
        <v>1</v>
      </c>
      <c r="D207" s="16" t="s">
        <v>107</v>
      </c>
      <c r="E207" s="17"/>
      <c r="F207" s="11">
        <f>F208</f>
        <v>0</v>
      </c>
      <c r="G207" s="12"/>
    </row>
    <row r="208" spans="1:7" ht="31.5" hidden="1" customHeight="1" x14ac:dyDescent="0.2">
      <c r="A208" s="13" t="s">
        <v>71</v>
      </c>
      <c r="B208" s="14">
        <v>5</v>
      </c>
      <c r="C208" s="15">
        <v>1</v>
      </c>
      <c r="D208" s="16" t="s">
        <v>107</v>
      </c>
      <c r="E208" s="17">
        <v>400</v>
      </c>
      <c r="F208" s="11">
        <f>F209</f>
        <v>0</v>
      </c>
      <c r="G208" s="12"/>
    </row>
    <row r="209" spans="1:7" ht="17.25" hidden="1" customHeight="1" x14ac:dyDescent="0.2">
      <c r="A209" s="13" t="s">
        <v>72</v>
      </c>
      <c r="B209" s="14">
        <v>5</v>
      </c>
      <c r="C209" s="15">
        <v>1</v>
      </c>
      <c r="D209" s="16" t="s">
        <v>107</v>
      </c>
      <c r="E209" s="17">
        <v>410</v>
      </c>
      <c r="F209" s="11"/>
      <c r="G209" s="12"/>
    </row>
    <row r="210" spans="1:7" ht="31.5" hidden="1" customHeight="1" x14ac:dyDescent="0.2">
      <c r="A210" s="13" t="s">
        <v>108</v>
      </c>
      <c r="B210" s="14">
        <v>5</v>
      </c>
      <c r="C210" s="15">
        <v>1</v>
      </c>
      <c r="D210" s="16" t="s">
        <v>109</v>
      </c>
      <c r="E210" s="17"/>
      <c r="F210" s="11">
        <f>F211</f>
        <v>0</v>
      </c>
      <c r="G210" s="12"/>
    </row>
    <row r="211" spans="1:7" ht="48" hidden="1" customHeight="1" x14ac:dyDescent="0.2">
      <c r="A211" s="13" t="s">
        <v>110</v>
      </c>
      <c r="B211" s="14">
        <v>5</v>
      </c>
      <c r="C211" s="15">
        <v>1</v>
      </c>
      <c r="D211" s="16" t="s">
        <v>111</v>
      </c>
      <c r="E211" s="17"/>
      <c r="F211" s="11">
        <f>F212</f>
        <v>0</v>
      </c>
      <c r="G211" s="12"/>
    </row>
    <row r="212" spans="1:7" ht="15.75" hidden="1" customHeight="1" x14ac:dyDescent="0.2">
      <c r="A212" s="25" t="s">
        <v>23</v>
      </c>
      <c r="B212" s="14">
        <v>5</v>
      </c>
      <c r="C212" s="15">
        <v>1</v>
      </c>
      <c r="D212" s="16" t="s">
        <v>111</v>
      </c>
      <c r="E212" s="17">
        <v>800</v>
      </c>
      <c r="F212" s="11">
        <f>F213</f>
        <v>0</v>
      </c>
      <c r="G212" s="12"/>
    </row>
    <row r="213" spans="1:7" ht="48" hidden="1" customHeight="1" x14ac:dyDescent="0.2">
      <c r="A213" s="25" t="s">
        <v>75</v>
      </c>
      <c r="B213" s="14">
        <v>5</v>
      </c>
      <c r="C213" s="15">
        <v>1</v>
      </c>
      <c r="D213" s="16" t="s">
        <v>111</v>
      </c>
      <c r="E213" s="17">
        <v>810</v>
      </c>
      <c r="F213" s="11"/>
      <c r="G213" s="12"/>
    </row>
    <row r="214" spans="1:7" ht="15.75" hidden="1" customHeight="1" x14ac:dyDescent="0.2">
      <c r="A214" s="13" t="s">
        <v>112</v>
      </c>
      <c r="B214" s="14"/>
      <c r="C214" s="15"/>
      <c r="D214" s="16" t="s">
        <v>10</v>
      </c>
      <c r="E214" s="17"/>
      <c r="F214" s="11">
        <f>F215+F222+F229</f>
        <v>0</v>
      </c>
      <c r="G214" s="12"/>
    </row>
    <row r="215" spans="1:7" ht="31.5" hidden="1" customHeight="1" x14ac:dyDescent="0.2">
      <c r="A215" s="13" t="s">
        <v>113</v>
      </c>
      <c r="B215" s="14">
        <v>5</v>
      </c>
      <c r="C215" s="15">
        <v>1</v>
      </c>
      <c r="D215" s="16" t="s">
        <v>114</v>
      </c>
      <c r="E215" s="17"/>
      <c r="F215" s="11">
        <f>F216+F218+F220</f>
        <v>0</v>
      </c>
      <c r="G215" s="12"/>
    </row>
    <row r="216" spans="1:7" ht="31.5" hidden="1" customHeight="1" x14ac:dyDescent="0.2">
      <c r="A216" s="13" t="s">
        <v>21</v>
      </c>
      <c r="B216" s="14">
        <v>5</v>
      </c>
      <c r="C216" s="15">
        <v>1</v>
      </c>
      <c r="D216" s="16" t="s">
        <v>114</v>
      </c>
      <c r="E216" s="17">
        <v>200</v>
      </c>
      <c r="F216" s="11">
        <f>F217</f>
        <v>0</v>
      </c>
      <c r="G216" s="12"/>
    </row>
    <row r="217" spans="1:7" ht="31.5" hidden="1" customHeight="1" x14ac:dyDescent="0.2">
      <c r="A217" s="25" t="s">
        <v>22</v>
      </c>
      <c r="B217" s="14">
        <v>5</v>
      </c>
      <c r="C217" s="15">
        <v>1</v>
      </c>
      <c r="D217" s="16" t="s">
        <v>114</v>
      </c>
      <c r="E217" s="17">
        <v>240</v>
      </c>
      <c r="F217" s="11"/>
      <c r="G217" s="12"/>
    </row>
    <row r="218" spans="1:7" ht="31.5" hidden="1" customHeight="1" x14ac:dyDescent="0.2">
      <c r="A218" s="31" t="s">
        <v>71</v>
      </c>
      <c r="B218" s="14">
        <v>5</v>
      </c>
      <c r="C218" s="15">
        <v>1</v>
      </c>
      <c r="D218" s="16" t="s">
        <v>114</v>
      </c>
      <c r="E218" s="17">
        <v>400</v>
      </c>
      <c r="F218" s="11">
        <f>F219</f>
        <v>0</v>
      </c>
      <c r="G218" s="12"/>
    </row>
    <row r="219" spans="1:7" ht="15.75" hidden="1" customHeight="1" x14ac:dyDescent="0.2">
      <c r="A219" s="43" t="s">
        <v>72</v>
      </c>
      <c r="B219" s="14">
        <v>5</v>
      </c>
      <c r="C219" s="15">
        <v>1</v>
      </c>
      <c r="D219" s="16" t="s">
        <v>114</v>
      </c>
      <c r="E219" s="17">
        <v>410</v>
      </c>
      <c r="F219" s="11"/>
      <c r="G219" s="12"/>
    </row>
    <row r="220" spans="1:7" ht="15.75" hidden="1" customHeight="1" x14ac:dyDescent="0.2">
      <c r="A220" s="25" t="s">
        <v>23</v>
      </c>
      <c r="B220" s="14">
        <v>5</v>
      </c>
      <c r="C220" s="15">
        <v>1</v>
      </c>
      <c r="D220" s="16" t="s">
        <v>114</v>
      </c>
      <c r="E220" s="17">
        <v>800</v>
      </c>
      <c r="F220" s="11">
        <f>F221</f>
        <v>0</v>
      </c>
      <c r="G220" s="12"/>
    </row>
    <row r="221" spans="1:7" ht="45.75" hidden="1" customHeight="1" x14ac:dyDescent="0.2">
      <c r="A221" s="25" t="s">
        <v>75</v>
      </c>
      <c r="B221" s="14">
        <v>5</v>
      </c>
      <c r="C221" s="15">
        <v>1</v>
      </c>
      <c r="D221" s="16" t="s">
        <v>114</v>
      </c>
      <c r="E221" s="17">
        <v>810</v>
      </c>
      <c r="F221" s="11"/>
      <c r="G221" s="12"/>
    </row>
    <row r="222" spans="1:7" ht="18.75" hidden="1" x14ac:dyDescent="0.2">
      <c r="A222" s="25" t="s">
        <v>115</v>
      </c>
      <c r="B222" s="14">
        <v>5</v>
      </c>
      <c r="C222" s="15">
        <v>1</v>
      </c>
      <c r="D222" s="16" t="s">
        <v>116</v>
      </c>
      <c r="E222" s="17"/>
      <c r="F222" s="11">
        <f>F223+F225+F227</f>
        <v>0</v>
      </c>
      <c r="G222" s="12"/>
    </row>
    <row r="223" spans="1:7" ht="31.5" hidden="1" customHeight="1" x14ac:dyDescent="0.2">
      <c r="A223" s="13" t="s">
        <v>21</v>
      </c>
      <c r="B223" s="14">
        <v>5</v>
      </c>
      <c r="C223" s="15">
        <v>1</v>
      </c>
      <c r="D223" s="16" t="s">
        <v>116</v>
      </c>
      <c r="E223" s="17">
        <v>200</v>
      </c>
      <c r="F223" s="11">
        <f>F224</f>
        <v>0</v>
      </c>
      <c r="G223" s="12"/>
    </row>
    <row r="224" spans="1:7" ht="31.5" hidden="1" customHeight="1" x14ac:dyDescent="0.2">
      <c r="A224" s="25" t="s">
        <v>22</v>
      </c>
      <c r="B224" s="14">
        <v>5</v>
      </c>
      <c r="C224" s="15">
        <v>1</v>
      </c>
      <c r="D224" s="16" t="s">
        <v>116</v>
      </c>
      <c r="E224" s="17">
        <v>240</v>
      </c>
      <c r="F224" s="11"/>
      <c r="G224" s="12"/>
    </row>
    <row r="225" spans="1:7" ht="31.5" hidden="1" customHeight="1" x14ac:dyDescent="0.2">
      <c r="A225" s="31" t="s">
        <v>71</v>
      </c>
      <c r="B225" s="14">
        <v>5</v>
      </c>
      <c r="C225" s="15">
        <v>1</v>
      </c>
      <c r="D225" s="16" t="s">
        <v>116</v>
      </c>
      <c r="E225" s="17">
        <v>400</v>
      </c>
      <c r="F225" s="11">
        <f>F226</f>
        <v>0</v>
      </c>
      <c r="G225" s="12"/>
    </row>
    <row r="226" spans="1:7" ht="15.75" hidden="1" customHeight="1" x14ac:dyDescent="0.2">
      <c r="A226" s="43" t="s">
        <v>72</v>
      </c>
      <c r="B226" s="14">
        <v>5</v>
      </c>
      <c r="C226" s="15">
        <v>1</v>
      </c>
      <c r="D226" s="16" t="s">
        <v>116</v>
      </c>
      <c r="E226" s="17">
        <v>410</v>
      </c>
      <c r="F226" s="11"/>
      <c r="G226" s="12"/>
    </row>
    <row r="227" spans="1:7" ht="15.75" hidden="1" customHeight="1" x14ac:dyDescent="0.2">
      <c r="A227" s="43" t="s">
        <v>23</v>
      </c>
      <c r="B227" s="27">
        <v>5</v>
      </c>
      <c r="C227" s="27">
        <v>1</v>
      </c>
      <c r="D227" s="44" t="s">
        <v>116</v>
      </c>
      <c r="E227" s="29">
        <v>800</v>
      </c>
      <c r="F227" s="24">
        <f>F228</f>
        <v>0</v>
      </c>
      <c r="G227" s="12"/>
    </row>
    <row r="228" spans="1:7" ht="48" hidden="1" customHeight="1" x14ac:dyDescent="0.2">
      <c r="A228" s="25" t="s">
        <v>75</v>
      </c>
      <c r="B228" s="27">
        <v>5</v>
      </c>
      <c r="C228" s="27">
        <v>1</v>
      </c>
      <c r="D228" s="44" t="s">
        <v>116</v>
      </c>
      <c r="E228" s="29">
        <v>810</v>
      </c>
      <c r="F228" s="24"/>
      <c r="G228" s="12"/>
    </row>
    <row r="229" spans="1:7" ht="31.5" hidden="1" customHeight="1" x14ac:dyDescent="0.2">
      <c r="A229" s="43" t="s">
        <v>117</v>
      </c>
      <c r="B229" s="27">
        <v>5</v>
      </c>
      <c r="C229" s="27">
        <v>1</v>
      </c>
      <c r="D229" s="44" t="s">
        <v>118</v>
      </c>
      <c r="E229" s="29"/>
      <c r="F229" s="24">
        <f>F230</f>
        <v>0</v>
      </c>
      <c r="G229" s="12"/>
    </row>
    <row r="230" spans="1:7" ht="15.75" hidden="1" customHeight="1" x14ac:dyDescent="0.2">
      <c r="A230" s="43" t="s">
        <v>23</v>
      </c>
      <c r="B230" s="27">
        <v>5</v>
      </c>
      <c r="C230" s="27">
        <v>1</v>
      </c>
      <c r="D230" s="44" t="s">
        <v>118</v>
      </c>
      <c r="E230" s="29">
        <v>800</v>
      </c>
      <c r="F230" s="24">
        <f>F231</f>
        <v>0</v>
      </c>
      <c r="G230" s="12"/>
    </row>
    <row r="231" spans="1:7" ht="48" hidden="1" customHeight="1" x14ac:dyDescent="0.2">
      <c r="A231" s="25" t="s">
        <v>75</v>
      </c>
      <c r="B231" s="27">
        <v>5</v>
      </c>
      <c r="C231" s="27">
        <v>1</v>
      </c>
      <c r="D231" s="44" t="s">
        <v>118</v>
      </c>
      <c r="E231" s="29">
        <v>810</v>
      </c>
      <c r="F231" s="24"/>
      <c r="G231" s="12"/>
    </row>
    <row r="232" spans="1:7" ht="14.25" customHeight="1" x14ac:dyDescent="0.2">
      <c r="A232" s="74" t="s">
        <v>119</v>
      </c>
      <c r="B232" s="21">
        <v>5</v>
      </c>
      <c r="C232" s="21">
        <v>2</v>
      </c>
      <c r="D232" s="75"/>
      <c r="E232" s="23" t="s">
        <v>7</v>
      </c>
      <c r="F232" s="24">
        <f>F233+F241+F257</f>
        <v>157.5</v>
      </c>
      <c r="G232" s="12"/>
    </row>
    <row r="233" spans="1:7" ht="31.5" hidden="1" customHeight="1" x14ac:dyDescent="0.2">
      <c r="A233" s="43" t="s">
        <v>120</v>
      </c>
      <c r="B233" s="27">
        <v>5</v>
      </c>
      <c r="C233" s="27">
        <v>2</v>
      </c>
      <c r="D233" s="44" t="s">
        <v>121</v>
      </c>
      <c r="E233" s="29"/>
      <c r="F233" s="30">
        <f>F234</f>
        <v>0</v>
      </c>
      <c r="G233" s="12"/>
    </row>
    <row r="234" spans="1:7" ht="48" hidden="1" customHeight="1" x14ac:dyDescent="0.2">
      <c r="A234" s="43" t="s">
        <v>122</v>
      </c>
      <c r="B234" s="27">
        <v>5</v>
      </c>
      <c r="C234" s="27">
        <v>2</v>
      </c>
      <c r="D234" s="44" t="s">
        <v>123</v>
      </c>
      <c r="E234" s="29"/>
      <c r="F234" s="30">
        <f>F235+F237+F239</f>
        <v>0</v>
      </c>
      <c r="G234" s="12"/>
    </row>
    <row r="235" spans="1:7" ht="31.5" hidden="1" customHeight="1" x14ac:dyDescent="0.2">
      <c r="A235" s="13" t="s">
        <v>21</v>
      </c>
      <c r="B235" s="27">
        <v>5</v>
      </c>
      <c r="C235" s="27">
        <v>2</v>
      </c>
      <c r="D235" s="44" t="s">
        <v>123</v>
      </c>
      <c r="E235" s="29">
        <v>200</v>
      </c>
      <c r="F235" s="30">
        <f>F236</f>
        <v>0</v>
      </c>
      <c r="G235" s="12"/>
    </row>
    <row r="236" spans="1:7" ht="31.5" hidden="1" customHeight="1" x14ac:dyDescent="0.2">
      <c r="A236" s="25" t="s">
        <v>22</v>
      </c>
      <c r="B236" s="27">
        <v>5</v>
      </c>
      <c r="C236" s="27">
        <v>2</v>
      </c>
      <c r="D236" s="44" t="s">
        <v>123</v>
      </c>
      <c r="E236" s="29">
        <v>240</v>
      </c>
      <c r="F236" s="30"/>
      <c r="G236" s="12"/>
    </row>
    <row r="237" spans="1:7" ht="31.5" hidden="1" customHeight="1" x14ac:dyDescent="0.2">
      <c r="A237" s="13" t="s">
        <v>71</v>
      </c>
      <c r="B237" s="27">
        <v>5</v>
      </c>
      <c r="C237" s="27">
        <v>2</v>
      </c>
      <c r="D237" s="44" t="s">
        <v>123</v>
      </c>
      <c r="E237" s="29">
        <v>400</v>
      </c>
      <c r="F237" s="30">
        <f>F238</f>
        <v>0</v>
      </c>
      <c r="G237" s="12"/>
    </row>
    <row r="238" spans="1:7" ht="15.75" hidden="1" customHeight="1" x14ac:dyDescent="0.2">
      <c r="A238" s="13" t="s">
        <v>72</v>
      </c>
      <c r="B238" s="27">
        <v>5</v>
      </c>
      <c r="C238" s="27">
        <v>2</v>
      </c>
      <c r="D238" s="44" t="s">
        <v>123</v>
      </c>
      <c r="E238" s="29">
        <v>410</v>
      </c>
      <c r="F238" s="30"/>
      <c r="G238" s="12"/>
    </row>
    <row r="239" spans="1:7" ht="15.75" hidden="1" customHeight="1" x14ac:dyDescent="0.2">
      <c r="A239" s="25" t="s">
        <v>23</v>
      </c>
      <c r="B239" s="27">
        <v>5</v>
      </c>
      <c r="C239" s="27">
        <v>2</v>
      </c>
      <c r="D239" s="44" t="s">
        <v>123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75</v>
      </c>
      <c r="B240" s="27">
        <v>5</v>
      </c>
      <c r="C240" s="27">
        <v>2</v>
      </c>
      <c r="D240" s="44" t="s">
        <v>123</v>
      </c>
      <c r="E240" s="29">
        <v>810</v>
      </c>
      <c r="F240" s="30"/>
      <c r="G240" s="12"/>
    </row>
    <row r="241" spans="1:7" ht="61.5" customHeight="1" x14ac:dyDescent="0.2">
      <c r="A241" s="43" t="s">
        <v>241</v>
      </c>
      <c r="B241" s="27">
        <v>5</v>
      </c>
      <c r="C241" s="27">
        <v>2</v>
      </c>
      <c r="D241" s="44" t="s">
        <v>124</v>
      </c>
      <c r="E241" s="29"/>
      <c r="F241" s="30">
        <f>F242+F245+F248</f>
        <v>157.5</v>
      </c>
      <c r="G241" s="12"/>
    </row>
    <row r="242" spans="1:7" ht="48" hidden="1" customHeight="1" x14ac:dyDescent="0.2">
      <c r="A242" s="43" t="s">
        <v>125</v>
      </c>
      <c r="B242" s="27">
        <v>5</v>
      </c>
      <c r="C242" s="27">
        <v>2</v>
      </c>
      <c r="D242" s="44" t="s">
        <v>126</v>
      </c>
      <c r="E242" s="29"/>
      <c r="F242" s="30">
        <f>F243</f>
        <v>0</v>
      </c>
      <c r="G242" s="12"/>
    </row>
    <row r="243" spans="1:7" ht="15.75" hidden="1" customHeight="1" x14ac:dyDescent="0.2">
      <c r="A243" s="25" t="s">
        <v>23</v>
      </c>
      <c r="B243" s="27">
        <v>5</v>
      </c>
      <c r="C243" s="27">
        <v>2</v>
      </c>
      <c r="D243" s="44" t="s">
        <v>126</v>
      </c>
      <c r="E243" s="29">
        <v>800</v>
      </c>
      <c r="F243" s="30">
        <f>F244</f>
        <v>0</v>
      </c>
      <c r="G243" s="12"/>
    </row>
    <row r="244" spans="1:7" ht="48" hidden="1" customHeight="1" x14ac:dyDescent="0.2">
      <c r="A244" s="25" t="s">
        <v>75</v>
      </c>
      <c r="B244" s="27">
        <v>5</v>
      </c>
      <c r="C244" s="27">
        <v>2</v>
      </c>
      <c r="D244" s="44" t="s">
        <v>126</v>
      </c>
      <c r="E244" s="29">
        <v>810</v>
      </c>
      <c r="F244" s="30"/>
      <c r="G244" s="12"/>
    </row>
    <row r="245" spans="1:7" ht="48" hidden="1" customHeight="1" x14ac:dyDescent="0.2">
      <c r="A245" s="43" t="s">
        <v>127</v>
      </c>
      <c r="B245" s="27">
        <v>5</v>
      </c>
      <c r="C245" s="27">
        <v>2</v>
      </c>
      <c r="D245" s="44" t="s">
        <v>128</v>
      </c>
      <c r="E245" s="29"/>
      <c r="F245" s="30">
        <f>F246</f>
        <v>0</v>
      </c>
      <c r="G245" s="12"/>
    </row>
    <row r="246" spans="1:7" ht="15.95" hidden="1" customHeight="1" x14ac:dyDescent="0.2">
      <c r="A246" s="25" t="s">
        <v>23</v>
      </c>
      <c r="B246" s="27">
        <v>5</v>
      </c>
      <c r="C246" s="27">
        <v>2</v>
      </c>
      <c r="D246" s="44" t="s">
        <v>128</v>
      </c>
      <c r="E246" s="29">
        <v>800</v>
      </c>
      <c r="F246" s="30">
        <f>F247</f>
        <v>0</v>
      </c>
      <c r="G246" s="12"/>
    </row>
    <row r="247" spans="1:7" ht="48" hidden="1" customHeight="1" x14ac:dyDescent="0.2">
      <c r="A247" s="25" t="s">
        <v>75</v>
      </c>
      <c r="B247" s="27">
        <v>5</v>
      </c>
      <c r="C247" s="27">
        <v>2</v>
      </c>
      <c r="D247" s="44" t="s">
        <v>128</v>
      </c>
      <c r="E247" s="29">
        <v>810</v>
      </c>
      <c r="F247" s="30">
        <f>60-60</f>
        <v>0</v>
      </c>
      <c r="G247" s="12"/>
    </row>
    <row r="248" spans="1:7" ht="63" x14ac:dyDescent="0.2">
      <c r="A248" s="25" t="s">
        <v>238</v>
      </c>
      <c r="B248" s="27">
        <v>5</v>
      </c>
      <c r="C248" s="27">
        <v>2</v>
      </c>
      <c r="D248" s="28" t="s">
        <v>129</v>
      </c>
      <c r="E248" s="17"/>
      <c r="F248" s="30">
        <f>F249+F251+F253</f>
        <v>157.5</v>
      </c>
      <c r="G248" s="12"/>
    </row>
    <row r="249" spans="1:7" ht="32.1" customHeight="1" x14ac:dyDescent="0.2">
      <c r="A249" s="13" t="s">
        <v>21</v>
      </c>
      <c r="B249" s="27">
        <v>5</v>
      </c>
      <c r="C249" s="27">
        <v>2</v>
      </c>
      <c r="D249" s="28" t="s">
        <v>129</v>
      </c>
      <c r="E249" s="17">
        <v>200</v>
      </c>
      <c r="F249" s="30">
        <f>F250</f>
        <v>157.5</v>
      </c>
      <c r="G249" s="12"/>
    </row>
    <row r="250" spans="1:7" ht="29.25" customHeight="1" x14ac:dyDescent="0.2">
      <c r="A250" s="25" t="s">
        <v>22</v>
      </c>
      <c r="B250" s="27">
        <v>5</v>
      </c>
      <c r="C250" s="27">
        <v>2</v>
      </c>
      <c r="D250" s="28" t="s">
        <v>129</v>
      </c>
      <c r="E250" s="17">
        <v>240</v>
      </c>
      <c r="F250" s="183">
        <v>157.5</v>
      </c>
      <c r="G250" s="12"/>
    </row>
    <row r="251" spans="1:7" ht="0.75" hidden="1" customHeight="1" x14ac:dyDescent="0.2">
      <c r="A251" s="13" t="s">
        <v>71</v>
      </c>
      <c r="B251" s="27">
        <v>5</v>
      </c>
      <c r="C251" s="27">
        <v>2</v>
      </c>
      <c r="D251" s="28" t="s">
        <v>129</v>
      </c>
      <c r="E251" s="17">
        <v>400</v>
      </c>
      <c r="F251" s="30">
        <f>F252</f>
        <v>0</v>
      </c>
      <c r="G251" s="12"/>
    </row>
    <row r="252" spans="1:7" ht="0.75" hidden="1" customHeight="1" x14ac:dyDescent="0.2">
      <c r="A252" s="13" t="s">
        <v>72</v>
      </c>
      <c r="B252" s="27">
        <v>5</v>
      </c>
      <c r="C252" s="27">
        <v>2</v>
      </c>
      <c r="D252" s="28" t="s">
        <v>129</v>
      </c>
      <c r="E252" s="17">
        <v>410</v>
      </c>
      <c r="F252" s="30"/>
      <c r="G252" s="12"/>
    </row>
    <row r="253" spans="1:7" ht="15.75" hidden="1" customHeight="1" x14ac:dyDescent="0.2">
      <c r="A253" s="25" t="s">
        <v>23</v>
      </c>
      <c r="B253" s="27">
        <v>5</v>
      </c>
      <c r="C253" s="27">
        <v>2</v>
      </c>
      <c r="D253" s="28" t="s">
        <v>129</v>
      </c>
      <c r="E253" s="17">
        <v>800</v>
      </c>
      <c r="F253" s="30">
        <f>F254+F255+F256</f>
        <v>0</v>
      </c>
      <c r="G253" s="12"/>
    </row>
    <row r="254" spans="1:7" ht="48" hidden="1" customHeight="1" x14ac:dyDescent="0.2">
      <c r="A254" s="25" t="s">
        <v>75</v>
      </c>
      <c r="B254" s="27">
        <v>5</v>
      </c>
      <c r="C254" s="27">
        <v>2</v>
      </c>
      <c r="D254" s="28" t="s">
        <v>129</v>
      </c>
      <c r="E254" s="17">
        <v>810</v>
      </c>
      <c r="F254" s="30"/>
      <c r="G254" s="12"/>
    </row>
    <row r="255" spans="1:7" ht="15.75" hidden="1" customHeight="1" x14ac:dyDescent="0.2">
      <c r="A255" s="25" t="s">
        <v>46</v>
      </c>
      <c r="B255" s="27">
        <v>5</v>
      </c>
      <c r="C255" s="27">
        <v>2</v>
      </c>
      <c r="D255" s="28" t="s">
        <v>129</v>
      </c>
      <c r="E255" s="17">
        <v>830</v>
      </c>
      <c r="F255" s="18"/>
      <c r="G255" s="12"/>
    </row>
    <row r="256" spans="1:7" ht="15.75" hidden="1" customHeight="1" x14ac:dyDescent="0.2">
      <c r="A256" s="25" t="s">
        <v>24</v>
      </c>
      <c r="B256" s="27">
        <v>5</v>
      </c>
      <c r="C256" s="27">
        <v>2</v>
      </c>
      <c r="D256" s="28" t="s">
        <v>129</v>
      </c>
      <c r="E256" s="17">
        <v>850</v>
      </c>
      <c r="F256" s="18"/>
      <c r="G256" s="12"/>
    </row>
    <row r="257" spans="1:7" ht="15.75" hidden="1" customHeight="1" x14ac:dyDescent="0.2">
      <c r="A257" s="43" t="s">
        <v>9</v>
      </c>
      <c r="B257" s="27">
        <v>5</v>
      </c>
      <c r="C257" s="27">
        <v>2</v>
      </c>
      <c r="D257" s="44" t="s">
        <v>10</v>
      </c>
      <c r="E257" s="29"/>
      <c r="F257" s="30">
        <f>F258+F261+F264</f>
        <v>0</v>
      </c>
      <c r="G257" s="12"/>
    </row>
    <row r="258" spans="1:7" ht="48" hidden="1" customHeight="1" x14ac:dyDescent="0.2">
      <c r="A258" s="43" t="s">
        <v>125</v>
      </c>
      <c r="B258" s="27">
        <v>5</v>
      </c>
      <c r="C258" s="27">
        <v>2</v>
      </c>
      <c r="D258" s="44" t="s">
        <v>130</v>
      </c>
      <c r="E258" s="29"/>
      <c r="F258" s="30">
        <f>F259</f>
        <v>0</v>
      </c>
      <c r="G258" s="12"/>
    </row>
    <row r="259" spans="1:7" ht="15.75" hidden="1" customHeight="1" x14ac:dyDescent="0.2">
      <c r="A259" s="25" t="s">
        <v>23</v>
      </c>
      <c r="B259" s="27">
        <v>5</v>
      </c>
      <c r="C259" s="27">
        <v>2</v>
      </c>
      <c r="D259" s="44" t="s">
        <v>130</v>
      </c>
      <c r="E259" s="29">
        <v>800</v>
      </c>
      <c r="F259" s="30">
        <f>F260</f>
        <v>0</v>
      </c>
      <c r="G259" s="12"/>
    </row>
    <row r="260" spans="1:7" ht="48" hidden="1" customHeight="1" x14ac:dyDescent="0.2">
      <c r="A260" s="25" t="s">
        <v>75</v>
      </c>
      <c r="B260" s="27">
        <v>5</v>
      </c>
      <c r="C260" s="27">
        <v>2</v>
      </c>
      <c r="D260" s="44" t="s">
        <v>130</v>
      </c>
      <c r="E260" s="29">
        <v>810</v>
      </c>
      <c r="F260" s="30"/>
      <c r="G260" s="12"/>
    </row>
    <row r="261" spans="1:7" ht="48" hidden="1" customHeight="1" x14ac:dyDescent="0.2">
      <c r="A261" s="43" t="s">
        <v>127</v>
      </c>
      <c r="B261" s="27">
        <v>5</v>
      </c>
      <c r="C261" s="27">
        <v>2</v>
      </c>
      <c r="D261" s="44" t="s">
        <v>131</v>
      </c>
      <c r="E261" s="29"/>
      <c r="F261" s="30">
        <f>F262</f>
        <v>0</v>
      </c>
      <c r="G261" s="12"/>
    </row>
    <row r="262" spans="1:7" ht="15.75" hidden="1" customHeight="1" x14ac:dyDescent="0.2">
      <c r="A262" s="25" t="s">
        <v>23</v>
      </c>
      <c r="B262" s="27">
        <v>5</v>
      </c>
      <c r="C262" s="27">
        <v>2</v>
      </c>
      <c r="D262" s="44" t="s">
        <v>131</v>
      </c>
      <c r="E262" s="29">
        <v>800</v>
      </c>
      <c r="F262" s="30">
        <f>F263</f>
        <v>0</v>
      </c>
      <c r="G262" s="12"/>
    </row>
    <row r="263" spans="1:7" ht="48" hidden="1" customHeight="1" x14ac:dyDescent="0.2">
      <c r="A263" s="25" t="s">
        <v>75</v>
      </c>
      <c r="B263" s="27">
        <v>5</v>
      </c>
      <c r="C263" s="27">
        <v>2</v>
      </c>
      <c r="D263" s="44" t="s">
        <v>131</v>
      </c>
      <c r="E263" s="29">
        <v>810</v>
      </c>
      <c r="F263" s="30"/>
      <c r="G263" s="12"/>
    </row>
    <row r="264" spans="1:7" ht="31.5" hidden="1" customHeight="1" x14ac:dyDescent="0.2">
      <c r="A264" s="13" t="s">
        <v>113</v>
      </c>
      <c r="B264" s="27">
        <v>5</v>
      </c>
      <c r="C264" s="27">
        <v>2</v>
      </c>
      <c r="D264" s="28" t="s">
        <v>114</v>
      </c>
      <c r="E264" s="17"/>
      <c r="F264" s="30">
        <f>F265+F267+F269</f>
        <v>0</v>
      </c>
      <c r="G264" s="12"/>
    </row>
    <row r="265" spans="1:7" ht="31.5" hidden="1" customHeight="1" x14ac:dyDescent="0.2">
      <c r="A265" s="13" t="s">
        <v>21</v>
      </c>
      <c r="B265" s="27">
        <v>5</v>
      </c>
      <c r="C265" s="27">
        <v>2</v>
      </c>
      <c r="D265" s="28" t="s">
        <v>114</v>
      </c>
      <c r="E265" s="17">
        <v>200</v>
      </c>
      <c r="F265" s="30">
        <f>F266</f>
        <v>0</v>
      </c>
      <c r="G265" s="12"/>
    </row>
    <row r="266" spans="1:7" ht="31.5" hidden="1" customHeight="1" x14ac:dyDescent="0.2">
      <c r="A266" s="25" t="s">
        <v>22</v>
      </c>
      <c r="B266" s="27">
        <v>5</v>
      </c>
      <c r="C266" s="27">
        <v>2</v>
      </c>
      <c r="D266" s="28" t="s">
        <v>114</v>
      </c>
      <c r="E266" s="17">
        <v>240</v>
      </c>
      <c r="F266" s="18"/>
      <c r="G266" s="12"/>
    </row>
    <row r="267" spans="1:7" ht="31.5" hidden="1" customHeight="1" x14ac:dyDescent="0.2">
      <c r="A267" s="13" t="s">
        <v>71</v>
      </c>
      <c r="B267" s="27">
        <v>5</v>
      </c>
      <c r="C267" s="27">
        <v>2</v>
      </c>
      <c r="D267" s="28" t="s">
        <v>114</v>
      </c>
      <c r="E267" s="17">
        <v>400</v>
      </c>
      <c r="F267" s="30">
        <f>F268</f>
        <v>0</v>
      </c>
      <c r="G267" s="12"/>
    </row>
    <row r="268" spans="1:7" ht="15.75" hidden="1" customHeight="1" x14ac:dyDescent="0.2">
      <c r="A268" s="13" t="s">
        <v>72</v>
      </c>
      <c r="B268" s="27">
        <v>5</v>
      </c>
      <c r="C268" s="27">
        <v>2</v>
      </c>
      <c r="D268" s="28" t="s">
        <v>114</v>
      </c>
      <c r="E268" s="17">
        <v>410</v>
      </c>
      <c r="F268" s="30"/>
      <c r="G268" s="12"/>
    </row>
    <row r="269" spans="1:7" ht="15.75" hidden="1" customHeight="1" x14ac:dyDescent="0.2">
      <c r="A269" s="25" t="s">
        <v>23</v>
      </c>
      <c r="B269" s="27">
        <v>5</v>
      </c>
      <c r="C269" s="27">
        <v>2</v>
      </c>
      <c r="D269" s="28" t="s">
        <v>114</v>
      </c>
      <c r="E269" s="17">
        <v>800</v>
      </c>
      <c r="F269" s="30">
        <f>F270+F271+F272</f>
        <v>0</v>
      </c>
      <c r="G269" s="12"/>
    </row>
    <row r="270" spans="1:7" ht="48" hidden="1" customHeight="1" x14ac:dyDescent="0.2">
      <c r="A270" s="25" t="s">
        <v>75</v>
      </c>
      <c r="B270" s="27">
        <v>5</v>
      </c>
      <c r="C270" s="27">
        <v>2</v>
      </c>
      <c r="D270" s="28" t="s">
        <v>114</v>
      </c>
      <c r="E270" s="17">
        <v>810</v>
      </c>
      <c r="F270" s="30"/>
      <c r="G270" s="12"/>
    </row>
    <row r="271" spans="1:7" ht="15.75" hidden="1" customHeight="1" x14ac:dyDescent="0.2">
      <c r="A271" s="25" t="s">
        <v>46</v>
      </c>
      <c r="B271" s="27">
        <v>5</v>
      </c>
      <c r="C271" s="27">
        <v>2</v>
      </c>
      <c r="D271" s="28" t="s">
        <v>114</v>
      </c>
      <c r="E271" s="17">
        <v>830</v>
      </c>
      <c r="F271" s="18"/>
      <c r="G271" s="12"/>
    </row>
    <row r="272" spans="1:7" ht="15.75" hidden="1" customHeight="1" x14ac:dyDescent="0.2">
      <c r="A272" s="25" t="s">
        <v>24</v>
      </c>
      <c r="B272" s="27">
        <v>5</v>
      </c>
      <c r="C272" s="27">
        <v>2</v>
      </c>
      <c r="D272" s="28" t="s">
        <v>114</v>
      </c>
      <c r="E272" s="17">
        <v>850</v>
      </c>
      <c r="F272" s="18"/>
      <c r="G272" s="12"/>
    </row>
    <row r="273" spans="1:7" ht="15.95" customHeight="1" x14ac:dyDescent="0.2">
      <c r="A273" s="19" t="s">
        <v>132</v>
      </c>
      <c r="B273" s="7">
        <v>5</v>
      </c>
      <c r="C273" s="8">
        <v>3</v>
      </c>
      <c r="D273" s="9"/>
      <c r="E273" s="10"/>
      <c r="F273" s="11">
        <f>F274+F301</f>
        <v>414</v>
      </c>
      <c r="G273" s="12"/>
    </row>
    <row r="274" spans="1:7" ht="32.1" customHeight="1" x14ac:dyDescent="0.2">
      <c r="A274" s="13" t="s">
        <v>242</v>
      </c>
      <c r="B274" s="14">
        <v>5</v>
      </c>
      <c r="C274" s="15">
        <v>3</v>
      </c>
      <c r="D274" s="16" t="s">
        <v>133</v>
      </c>
      <c r="E274" s="17" t="s">
        <v>7</v>
      </c>
      <c r="F274" s="18">
        <f>F275+F283+F289+F295</f>
        <v>414</v>
      </c>
      <c r="G274" s="12"/>
    </row>
    <row r="275" spans="1:7" ht="48" customHeight="1" x14ac:dyDescent="0.2">
      <c r="A275" s="13" t="s">
        <v>243</v>
      </c>
      <c r="B275" s="14">
        <v>5</v>
      </c>
      <c r="C275" s="15">
        <v>3</v>
      </c>
      <c r="D275" s="16" t="s">
        <v>134</v>
      </c>
      <c r="E275" s="17"/>
      <c r="F275" s="18">
        <f>F276</f>
        <v>384</v>
      </c>
      <c r="G275" s="12"/>
    </row>
    <row r="276" spans="1:7" ht="48" customHeight="1" x14ac:dyDescent="0.2">
      <c r="A276" s="13" t="s">
        <v>244</v>
      </c>
      <c r="B276" s="14">
        <v>5</v>
      </c>
      <c r="C276" s="15">
        <v>3</v>
      </c>
      <c r="D276" s="16" t="s">
        <v>135</v>
      </c>
      <c r="E276" s="17"/>
      <c r="F276" s="18">
        <f>F277+F279+F281</f>
        <v>384</v>
      </c>
      <c r="G276" s="12"/>
    </row>
    <row r="277" spans="1:7" ht="32.1" customHeight="1" x14ac:dyDescent="0.2">
      <c r="A277" s="13" t="s">
        <v>21</v>
      </c>
      <c r="B277" s="14">
        <v>5</v>
      </c>
      <c r="C277" s="15">
        <v>3</v>
      </c>
      <c r="D277" s="16" t="s">
        <v>135</v>
      </c>
      <c r="E277" s="17">
        <v>200</v>
      </c>
      <c r="F277" s="18">
        <f>F278</f>
        <v>384</v>
      </c>
      <c r="G277" s="12"/>
    </row>
    <row r="278" spans="1:7" ht="30" customHeight="1" x14ac:dyDescent="0.2">
      <c r="A278" s="13" t="s">
        <v>22</v>
      </c>
      <c r="B278" s="14">
        <v>5</v>
      </c>
      <c r="C278" s="15">
        <v>3</v>
      </c>
      <c r="D278" s="16" t="s">
        <v>135</v>
      </c>
      <c r="E278" s="17">
        <v>240</v>
      </c>
      <c r="F278" s="18">
        <v>384</v>
      </c>
      <c r="G278" s="12"/>
    </row>
    <row r="279" spans="1:7" ht="31.5" hidden="1" customHeight="1" x14ac:dyDescent="0.2">
      <c r="A279" s="13" t="s">
        <v>71</v>
      </c>
      <c r="B279" s="14">
        <v>5</v>
      </c>
      <c r="C279" s="15">
        <v>3</v>
      </c>
      <c r="D279" s="16" t="s">
        <v>135</v>
      </c>
      <c r="E279" s="17">
        <v>400</v>
      </c>
      <c r="F279" s="18">
        <f>F280</f>
        <v>0</v>
      </c>
      <c r="G279" s="12"/>
    </row>
    <row r="280" spans="1:7" ht="15.75" hidden="1" customHeight="1" x14ac:dyDescent="0.2">
      <c r="A280" s="13" t="s">
        <v>72</v>
      </c>
      <c r="B280" s="14">
        <v>5</v>
      </c>
      <c r="C280" s="15">
        <v>3</v>
      </c>
      <c r="D280" s="16" t="s">
        <v>135</v>
      </c>
      <c r="E280" s="17">
        <v>410</v>
      </c>
      <c r="F280" s="18"/>
      <c r="G280" s="12"/>
    </row>
    <row r="281" spans="1:7" ht="15.75" hidden="1" customHeight="1" x14ac:dyDescent="0.2">
      <c r="A281" s="13" t="s">
        <v>23</v>
      </c>
      <c r="B281" s="14">
        <v>5</v>
      </c>
      <c r="C281" s="15">
        <v>3</v>
      </c>
      <c r="D281" s="16" t="s">
        <v>135</v>
      </c>
      <c r="E281" s="17">
        <v>800</v>
      </c>
      <c r="F281" s="18">
        <f>F282</f>
        <v>0</v>
      </c>
      <c r="G281" s="12"/>
    </row>
    <row r="282" spans="1:7" ht="47.25" hidden="1" customHeight="1" x14ac:dyDescent="0.2">
      <c r="A282" s="25" t="s">
        <v>75</v>
      </c>
      <c r="B282" s="14">
        <v>5</v>
      </c>
      <c r="C282" s="15">
        <v>3</v>
      </c>
      <c r="D282" s="16" t="s">
        <v>135</v>
      </c>
      <c r="E282" s="17">
        <v>810</v>
      </c>
      <c r="F282" s="18"/>
      <c r="G282" s="12"/>
    </row>
    <row r="283" spans="1:7" ht="47.25" hidden="1" customHeight="1" x14ac:dyDescent="0.2">
      <c r="A283" s="13" t="s">
        <v>136</v>
      </c>
      <c r="B283" s="14">
        <v>5</v>
      </c>
      <c r="C283" s="15">
        <v>3</v>
      </c>
      <c r="D283" s="16" t="s">
        <v>137</v>
      </c>
      <c r="E283" s="17"/>
      <c r="F283" s="18">
        <f>F284</f>
        <v>0</v>
      </c>
      <c r="G283" s="12"/>
    </row>
    <row r="284" spans="1:7" ht="48" hidden="1" customHeight="1" x14ac:dyDescent="0.2">
      <c r="A284" s="13" t="s">
        <v>138</v>
      </c>
      <c r="B284" s="14">
        <v>5</v>
      </c>
      <c r="C284" s="15">
        <v>3</v>
      </c>
      <c r="D284" s="16" t="s">
        <v>139</v>
      </c>
      <c r="E284" s="17"/>
      <c r="F284" s="18">
        <f>F285+F287</f>
        <v>0</v>
      </c>
      <c r="G284" s="12"/>
    </row>
    <row r="285" spans="1:7" ht="31.5" hidden="1" customHeight="1" x14ac:dyDescent="0.2">
      <c r="A285" s="13" t="s">
        <v>21</v>
      </c>
      <c r="B285" s="14">
        <v>5</v>
      </c>
      <c r="C285" s="15">
        <v>3</v>
      </c>
      <c r="D285" s="16" t="s">
        <v>139</v>
      </c>
      <c r="E285" s="17">
        <v>200</v>
      </c>
      <c r="F285" s="18">
        <f>F286</f>
        <v>0</v>
      </c>
      <c r="G285" s="12"/>
    </row>
    <row r="286" spans="1:7" ht="31.5" hidden="1" customHeight="1" x14ac:dyDescent="0.2">
      <c r="A286" s="13" t="s">
        <v>22</v>
      </c>
      <c r="B286" s="14">
        <v>5</v>
      </c>
      <c r="C286" s="15">
        <v>3</v>
      </c>
      <c r="D286" s="16" t="s">
        <v>139</v>
      </c>
      <c r="E286" s="17">
        <v>240</v>
      </c>
      <c r="F286" s="18"/>
      <c r="G286" s="12"/>
    </row>
    <row r="287" spans="1:7" ht="15.75" hidden="1" customHeight="1" x14ac:dyDescent="0.2">
      <c r="A287" s="13" t="s">
        <v>23</v>
      </c>
      <c r="B287" s="14">
        <v>5</v>
      </c>
      <c r="C287" s="15">
        <v>3</v>
      </c>
      <c r="D287" s="16" t="s">
        <v>139</v>
      </c>
      <c r="E287" s="17">
        <v>800</v>
      </c>
      <c r="F287" s="18">
        <f>F288</f>
        <v>0</v>
      </c>
      <c r="G287" s="12"/>
    </row>
    <row r="288" spans="1:7" ht="48" hidden="1" customHeight="1" x14ac:dyDescent="0.2">
      <c r="A288" s="25" t="s">
        <v>75</v>
      </c>
      <c r="B288" s="14">
        <v>5</v>
      </c>
      <c r="C288" s="15">
        <v>3</v>
      </c>
      <c r="D288" s="16" t="s">
        <v>139</v>
      </c>
      <c r="E288" s="17">
        <v>810</v>
      </c>
      <c r="F288" s="18"/>
      <c r="G288" s="12"/>
    </row>
    <row r="289" spans="1:7" ht="48" customHeight="1" x14ac:dyDescent="0.2">
      <c r="A289" s="13" t="s">
        <v>265</v>
      </c>
      <c r="B289" s="14">
        <v>5</v>
      </c>
      <c r="C289" s="15">
        <v>3</v>
      </c>
      <c r="D289" s="16" t="s">
        <v>141</v>
      </c>
      <c r="E289" s="17"/>
      <c r="F289" s="18">
        <f>F290</f>
        <v>20</v>
      </c>
      <c r="G289" s="12"/>
    </row>
    <row r="290" spans="1:7" ht="63.95" customHeight="1" x14ac:dyDescent="0.2">
      <c r="A290" s="13" t="s">
        <v>246</v>
      </c>
      <c r="B290" s="14">
        <v>5</v>
      </c>
      <c r="C290" s="15">
        <v>3</v>
      </c>
      <c r="D290" s="16" t="s">
        <v>142</v>
      </c>
      <c r="E290" s="17"/>
      <c r="F290" s="18">
        <f>F291+F293</f>
        <v>20</v>
      </c>
      <c r="G290" s="12"/>
    </row>
    <row r="291" spans="1:7" ht="32.1" customHeight="1" x14ac:dyDescent="0.2">
      <c r="A291" s="13" t="s">
        <v>21</v>
      </c>
      <c r="B291" s="14">
        <v>5</v>
      </c>
      <c r="C291" s="15">
        <v>3</v>
      </c>
      <c r="D291" s="16" t="s">
        <v>142</v>
      </c>
      <c r="E291" s="17">
        <v>200</v>
      </c>
      <c r="F291" s="18">
        <f>F292</f>
        <v>20</v>
      </c>
      <c r="G291" s="12"/>
    </row>
    <row r="292" spans="1:7" ht="30" customHeight="1" x14ac:dyDescent="0.2">
      <c r="A292" s="13" t="s">
        <v>22</v>
      </c>
      <c r="B292" s="14">
        <v>5</v>
      </c>
      <c r="C292" s="15">
        <v>3</v>
      </c>
      <c r="D292" s="16" t="s">
        <v>142</v>
      </c>
      <c r="E292" s="17">
        <v>240</v>
      </c>
      <c r="F292" s="18">
        <v>20</v>
      </c>
      <c r="G292" s="12"/>
    </row>
    <row r="293" spans="1:7" ht="15.75" hidden="1" customHeight="1" x14ac:dyDescent="0.2">
      <c r="A293" s="13" t="s">
        <v>23</v>
      </c>
      <c r="B293" s="14">
        <v>5</v>
      </c>
      <c r="C293" s="15">
        <v>3</v>
      </c>
      <c r="D293" s="16" t="s">
        <v>142</v>
      </c>
      <c r="E293" s="17">
        <v>800</v>
      </c>
      <c r="F293" s="18">
        <f>F294</f>
        <v>0</v>
      </c>
      <c r="G293" s="12"/>
    </row>
    <row r="294" spans="1:7" ht="48" hidden="1" customHeight="1" x14ac:dyDescent="0.2">
      <c r="A294" s="25" t="s">
        <v>75</v>
      </c>
      <c r="B294" s="14">
        <v>5</v>
      </c>
      <c r="C294" s="15">
        <v>3</v>
      </c>
      <c r="D294" s="16" t="s">
        <v>142</v>
      </c>
      <c r="E294" s="17">
        <v>810</v>
      </c>
      <c r="F294" s="18"/>
      <c r="G294" s="12"/>
    </row>
    <row r="295" spans="1:7" ht="48" customHeight="1" x14ac:dyDescent="0.2">
      <c r="A295" s="13" t="s">
        <v>247</v>
      </c>
      <c r="B295" s="14">
        <v>5</v>
      </c>
      <c r="C295" s="15">
        <v>3</v>
      </c>
      <c r="D295" s="16" t="s">
        <v>144</v>
      </c>
      <c r="E295" s="17"/>
      <c r="F295" s="18">
        <f>F296</f>
        <v>10</v>
      </c>
      <c r="G295" s="12"/>
    </row>
    <row r="296" spans="1:7" ht="63.95" customHeight="1" x14ac:dyDescent="0.2">
      <c r="A296" s="13" t="s">
        <v>248</v>
      </c>
      <c r="B296" s="14">
        <v>5</v>
      </c>
      <c r="C296" s="15">
        <v>3</v>
      </c>
      <c r="D296" s="16" t="s">
        <v>146</v>
      </c>
      <c r="E296" s="17"/>
      <c r="F296" s="18">
        <f>F297+F299</f>
        <v>10</v>
      </c>
      <c r="G296" s="12"/>
    </row>
    <row r="297" spans="1:7" ht="32.1" customHeight="1" x14ac:dyDescent="0.2">
      <c r="A297" s="13" t="s">
        <v>21</v>
      </c>
      <c r="B297" s="14">
        <v>5</v>
      </c>
      <c r="C297" s="15">
        <v>3</v>
      </c>
      <c r="D297" s="16" t="s">
        <v>146</v>
      </c>
      <c r="E297" s="17">
        <v>200</v>
      </c>
      <c r="F297" s="18">
        <f>F298</f>
        <v>10</v>
      </c>
      <c r="G297" s="12"/>
    </row>
    <row r="298" spans="1:7" ht="30.75" customHeight="1" x14ac:dyDescent="0.2">
      <c r="A298" s="13" t="s">
        <v>22</v>
      </c>
      <c r="B298" s="14">
        <v>5</v>
      </c>
      <c r="C298" s="15">
        <v>3</v>
      </c>
      <c r="D298" s="16" t="s">
        <v>146</v>
      </c>
      <c r="E298" s="17">
        <v>240</v>
      </c>
      <c r="F298" s="18">
        <v>10</v>
      </c>
      <c r="G298" s="12"/>
    </row>
    <row r="299" spans="1:7" ht="15.75" hidden="1" customHeight="1" x14ac:dyDescent="0.2">
      <c r="A299" s="13" t="s">
        <v>23</v>
      </c>
      <c r="B299" s="14">
        <v>5</v>
      </c>
      <c r="C299" s="15">
        <v>3</v>
      </c>
      <c r="D299" s="16" t="s">
        <v>146</v>
      </c>
      <c r="E299" s="17">
        <v>800</v>
      </c>
      <c r="F299" s="18">
        <f>F300</f>
        <v>0</v>
      </c>
      <c r="G299" s="12"/>
    </row>
    <row r="300" spans="1:7" ht="45" hidden="1" customHeight="1" x14ac:dyDescent="0.2">
      <c r="A300" s="25" t="s">
        <v>75</v>
      </c>
      <c r="B300" s="14">
        <v>5</v>
      </c>
      <c r="C300" s="15">
        <v>3</v>
      </c>
      <c r="D300" s="16" t="s">
        <v>146</v>
      </c>
      <c r="E300" s="17">
        <v>810</v>
      </c>
      <c r="F300" s="18"/>
      <c r="G300" s="12"/>
    </row>
    <row r="301" spans="1:7" ht="15.75" hidden="1" customHeight="1" x14ac:dyDescent="0.2">
      <c r="A301" s="13" t="s">
        <v>9</v>
      </c>
      <c r="B301" s="14">
        <v>5</v>
      </c>
      <c r="C301" s="15">
        <v>3</v>
      </c>
      <c r="D301" s="16" t="s">
        <v>10</v>
      </c>
      <c r="E301" s="17" t="s">
        <v>7</v>
      </c>
      <c r="F301" s="18">
        <f>F302+F309+F314+F319</f>
        <v>0</v>
      </c>
      <c r="G301" s="12"/>
    </row>
    <row r="302" spans="1:7" ht="15.75" hidden="1" customHeight="1" x14ac:dyDescent="0.2">
      <c r="A302" s="13" t="s">
        <v>147</v>
      </c>
      <c r="B302" s="14">
        <v>5</v>
      </c>
      <c r="C302" s="15">
        <v>3</v>
      </c>
      <c r="D302" s="16" t="s">
        <v>148</v>
      </c>
      <c r="E302" s="17"/>
      <c r="F302" s="18">
        <f>F303+F305+F307</f>
        <v>0</v>
      </c>
      <c r="G302" s="12"/>
    </row>
    <row r="303" spans="1:7" ht="31.5" hidden="1" customHeight="1" x14ac:dyDescent="0.2">
      <c r="A303" s="13" t="s">
        <v>21</v>
      </c>
      <c r="B303" s="14">
        <v>5</v>
      </c>
      <c r="C303" s="15">
        <v>3</v>
      </c>
      <c r="D303" s="16" t="s">
        <v>148</v>
      </c>
      <c r="E303" s="17">
        <v>200</v>
      </c>
      <c r="F303" s="18">
        <f>F304</f>
        <v>0</v>
      </c>
      <c r="G303" s="12"/>
    </row>
    <row r="304" spans="1:7" ht="31.5" hidden="1" customHeight="1" x14ac:dyDescent="0.2">
      <c r="A304" s="13" t="s">
        <v>22</v>
      </c>
      <c r="B304" s="14">
        <v>5</v>
      </c>
      <c r="C304" s="15">
        <v>3</v>
      </c>
      <c r="D304" s="16" t="s">
        <v>148</v>
      </c>
      <c r="E304" s="17">
        <v>240</v>
      </c>
      <c r="F304" s="18"/>
      <c r="G304" s="12"/>
    </row>
    <row r="305" spans="1:7" ht="31.5" hidden="1" customHeight="1" x14ac:dyDescent="0.2">
      <c r="A305" s="13" t="s">
        <v>71</v>
      </c>
      <c r="B305" s="14">
        <v>5</v>
      </c>
      <c r="C305" s="15">
        <v>3</v>
      </c>
      <c r="D305" s="16" t="s">
        <v>148</v>
      </c>
      <c r="E305" s="17">
        <v>400</v>
      </c>
      <c r="F305" s="18">
        <f>F306</f>
        <v>0</v>
      </c>
      <c r="G305" s="12"/>
    </row>
    <row r="306" spans="1:7" ht="15.75" hidden="1" customHeight="1" x14ac:dyDescent="0.2">
      <c r="A306" s="13" t="s">
        <v>72</v>
      </c>
      <c r="B306" s="14">
        <v>5</v>
      </c>
      <c r="C306" s="15">
        <v>3</v>
      </c>
      <c r="D306" s="16" t="s">
        <v>148</v>
      </c>
      <c r="E306" s="17">
        <v>410</v>
      </c>
      <c r="F306" s="18"/>
      <c r="G306" s="12"/>
    </row>
    <row r="307" spans="1:7" ht="15.75" hidden="1" customHeight="1" x14ac:dyDescent="0.2">
      <c r="A307" s="13" t="s">
        <v>23</v>
      </c>
      <c r="B307" s="14">
        <v>5</v>
      </c>
      <c r="C307" s="15">
        <v>3</v>
      </c>
      <c r="D307" s="16" t="s">
        <v>148</v>
      </c>
      <c r="E307" s="17">
        <v>800</v>
      </c>
      <c r="F307" s="18">
        <f>F308</f>
        <v>0</v>
      </c>
      <c r="G307" s="12"/>
    </row>
    <row r="308" spans="1:7" ht="48" hidden="1" customHeight="1" x14ac:dyDescent="0.2">
      <c r="A308" s="25" t="s">
        <v>75</v>
      </c>
      <c r="B308" s="14">
        <v>5</v>
      </c>
      <c r="C308" s="15">
        <v>3</v>
      </c>
      <c r="D308" s="16" t="s">
        <v>148</v>
      </c>
      <c r="E308" s="17">
        <v>810</v>
      </c>
      <c r="F308" s="18"/>
      <c r="G308" s="12"/>
    </row>
    <row r="309" spans="1:7" ht="0.75" hidden="1" customHeight="1" x14ac:dyDescent="0.2">
      <c r="A309" s="13" t="s">
        <v>149</v>
      </c>
      <c r="B309" s="14">
        <v>5</v>
      </c>
      <c r="C309" s="15">
        <v>3</v>
      </c>
      <c r="D309" s="16" t="s">
        <v>150</v>
      </c>
      <c r="E309" s="17"/>
      <c r="F309" s="18">
        <f>F310+F312</f>
        <v>0</v>
      </c>
      <c r="G309" s="12"/>
    </row>
    <row r="310" spans="1:7" ht="31.5" hidden="1" customHeight="1" x14ac:dyDescent="0.2">
      <c r="A310" s="13" t="s">
        <v>21</v>
      </c>
      <c r="B310" s="14">
        <v>5</v>
      </c>
      <c r="C310" s="15">
        <v>3</v>
      </c>
      <c r="D310" s="16" t="s">
        <v>150</v>
      </c>
      <c r="E310" s="17">
        <v>200</v>
      </c>
      <c r="F310" s="18">
        <f>F311</f>
        <v>0</v>
      </c>
      <c r="G310" s="12"/>
    </row>
    <row r="311" spans="1:7" ht="31.5" hidden="1" customHeight="1" x14ac:dyDescent="0.2">
      <c r="A311" s="13" t="s">
        <v>22</v>
      </c>
      <c r="B311" s="14">
        <v>5</v>
      </c>
      <c r="C311" s="15">
        <v>3</v>
      </c>
      <c r="D311" s="16" t="s">
        <v>150</v>
      </c>
      <c r="E311" s="17">
        <v>240</v>
      </c>
      <c r="F311" s="18"/>
      <c r="G311" s="12"/>
    </row>
    <row r="312" spans="1:7" ht="15.75" hidden="1" customHeight="1" x14ac:dyDescent="0.2">
      <c r="A312" s="13" t="s">
        <v>23</v>
      </c>
      <c r="B312" s="14">
        <v>5</v>
      </c>
      <c r="C312" s="15">
        <v>3</v>
      </c>
      <c r="D312" s="16" t="s">
        <v>150</v>
      </c>
      <c r="E312" s="17">
        <v>800</v>
      </c>
      <c r="F312" s="18">
        <f>F313</f>
        <v>0</v>
      </c>
      <c r="G312" s="12"/>
    </row>
    <row r="313" spans="1:7" ht="48" hidden="1" customHeight="1" x14ac:dyDescent="0.2">
      <c r="A313" s="25" t="s">
        <v>75</v>
      </c>
      <c r="B313" s="14">
        <v>5</v>
      </c>
      <c r="C313" s="15">
        <v>3</v>
      </c>
      <c r="D313" s="16" t="s">
        <v>150</v>
      </c>
      <c r="E313" s="17">
        <v>810</v>
      </c>
      <c r="F313" s="18"/>
      <c r="G313" s="12"/>
    </row>
    <row r="314" spans="1:7" ht="15.75" hidden="1" customHeight="1" x14ac:dyDescent="0.2">
      <c r="A314" s="13" t="s">
        <v>151</v>
      </c>
      <c r="B314" s="14">
        <v>5</v>
      </c>
      <c r="C314" s="15">
        <v>3</v>
      </c>
      <c r="D314" s="16" t="s">
        <v>152</v>
      </c>
      <c r="E314" s="17"/>
      <c r="F314" s="18">
        <f>F315+F317</f>
        <v>0</v>
      </c>
      <c r="G314" s="12"/>
    </row>
    <row r="315" spans="1:7" ht="31.5" hidden="1" customHeight="1" x14ac:dyDescent="0.2">
      <c r="A315" s="13" t="s">
        <v>21</v>
      </c>
      <c r="B315" s="14">
        <v>5</v>
      </c>
      <c r="C315" s="15">
        <v>3</v>
      </c>
      <c r="D315" s="16" t="s">
        <v>152</v>
      </c>
      <c r="E315" s="17">
        <v>200</v>
      </c>
      <c r="F315" s="18">
        <f>F316</f>
        <v>0</v>
      </c>
      <c r="G315" s="12"/>
    </row>
    <row r="316" spans="1:7" ht="31.5" hidden="1" customHeight="1" x14ac:dyDescent="0.2">
      <c r="A316" s="13" t="s">
        <v>22</v>
      </c>
      <c r="B316" s="14">
        <v>5</v>
      </c>
      <c r="C316" s="15">
        <v>3</v>
      </c>
      <c r="D316" s="16" t="s">
        <v>152</v>
      </c>
      <c r="E316" s="17">
        <v>240</v>
      </c>
      <c r="F316" s="18"/>
      <c r="G316" s="12"/>
    </row>
    <row r="317" spans="1:7" ht="15.75" hidden="1" customHeight="1" x14ac:dyDescent="0.2">
      <c r="A317" s="13" t="s">
        <v>23</v>
      </c>
      <c r="B317" s="14">
        <v>5</v>
      </c>
      <c r="C317" s="15">
        <v>3</v>
      </c>
      <c r="D317" s="16" t="s">
        <v>152</v>
      </c>
      <c r="E317" s="17">
        <v>800</v>
      </c>
      <c r="F317" s="18">
        <f>F318</f>
        <v>0</v>
      </c>
      <c r="G317" s="12"/>
    </row>
    <row r="318" spans="1:7" ht="48" hidden="1" customHeight="1" x14ac:dyDescent="0.2">
      <c r="A318" s="25" t="s">
        <v>75</v>
      </c>
      <c r="B318" s="14">
        <v>5</v>
      </c>
      <c r="C318" s="15">
        <v>3</v>
      </c>
      <c r="D318" s="16" t="s">
        <v>152</v>
      </c>
      <c r="E318" s="17">
        <v>810</v>
      </c>
      <c r="F318" s="18"/>
      <c r="G318" s="12"/>
    </row>
    <row r="319" spans="1:7" ht="31.5" hidden="1" customHeight="1" x14ac:dyDescent="0.2">
      <c r="A319" s="13" t="s">
        <v>153</v>
      </c>
      <c r="B319" s="14">
        <v>5</v>
      </c>
      <c r="C319" s="15">
        <v>3</v>
      </c>
      <c r="D319" s="16" t="s">
        <v>154</v>
      </c>
      <c r="E319" s="17"/>
      <c r="F319" s="18">
        <f>F320+F322</f>
        <v>0</v>
      </c>
      <c r="G319" s="12"/>
    </row>
    <row r="320" spans="1:7" ht="31.5" hidden="1" customHeight="1" x14ac:dyDescent="0.2">
      <c r="A320" s="13" t="s">
        <v>21</v>
      </c>
      <c r="B320" s="14">
        <v>5</v>
      </c>
      <c r="C320" s="15">
        <v>3</v>
      </c>
      <c r="D320" s="16" t="s">
        <v>154</v>
      </c>
      <c r="E320" s="17">
        <v>200</v>
      </c>
      <c r="F320" s="18">
        <f>F321</f>
        <v>0</v>
      </c>
      <c r="G320" s="12"/>
    </row>
    <row r="321" spans="1:7" ht="31.5" hidden="1" customHeight="1" x14ac:dyDescent="0.2">
      <c r="A321" s="13" t="s">
        <v>22</v>
      </c>
      <c r="B321" s="14">
        <v>5</v>
      </c>
      <c r="C321" s="15">
        <v>3</v>
      </c>
      <c r="D321" s="16" t="s">
        <v>154</v>
      </c>
      <c r="E321" s="17">
        <v>240</v>
      </c>
      <c r="F321" s="18"/>
      <c r="G321" s="12"/>
    </row>
    <row r="322" spans="1:7" ht="15.75" hidden="1" customHeight="1" x14ac:dyDescent="0.2">
      <c r="A322" s="13" t="s">
        <v>23</v>
      </c>
      <c r="B322" s="14">
        <v>5</v>
      </c>
      <c r="C322" s="15">
        <v>3</v>
      </c>
      <c r="D322" s="16" t="s">
        <v>154</v>
      </c>
      <c r="E322" s="17">
        <v>800</v>
      </c>
      <c r="F322" s="18">
        <f>F323</f>
        <v>0</v>
      </c>
      <c r="G322" s="12"/>
    </row>
    <row r="323" spans="1:7" ht="0.75" hidden="1" customHeight="1" x14ac:dyDescent="0.2">
      <c r="A323" s="25" t="s">
        <v>75</v>
      </c>
      <c r="B323" s="14">
        <v>5</v>
      </c>
      <c r="C323" s="15">
        <v>3</v>
      </c>
      <c r="D323" s="16" t="s">
        <v>154</v>
      </c>
      <c r="E323" s="17">
        <v>810</v>
      </c>
      <c r="F323" s="18"/>
      <c r="G323" s="12"/>
    </row>
    <row r="324" spans="1:7" ht="14.25" hidden="1" customHeight="1" x14ac:dyDescent="0.2">
      <c r="A324" s="76" t="s">
        <v>155</v>
      </c>
      <c r="B324" s="77">
        <v>7</v>
      </c>
      <c r="C324" s="78">
        <v>7</v>
      </c>
      <c r="D324" s="16"/>
      <c r="E324" s="17"/>
      <c r="F324" s="18">
        <f>F325+F329</f>
        <v>0</v>
      </c>
      <c r="G324" s="12"/>
    </row>
    <row r="325" spans="1:7" ht="48" hidden="1" customHeight="1" x14ac:dyDescent="0.2">
      <c r="A325" s="13" t="s">
        <v>156</v>
      </c>
      <c r="B325" s="79">
        <v>7</v>
      </c>
      <c r="C325" s="80">
        <v>7</v>
      </c>
      <c r="D325" s="16" t="s">
        <v>157</v>
      </c>
      <c r="E325" s="29"/>
      <c r="F325" s="30">
        <f>F326</f>
        <v>0</v>
      </c>
      <c r="G325" s="12"/>
    </row>
    <row r="326" spans="1:7" ht="31.5" hidden="1" customHeight="1" x14ac:dyDescent="0.2">
      <c r="A326" s="25" t="s">
        <v>158</v>
      </c>
      <c r="B326" s="79">
        <v>7</v>
      </c>
      <c r="C326" s="80">
        <v>7</v>
      </c>
      <c r="D326" s="28" t="s">
        <v>159</v>
      </c>
      <c r="E326" s="29"/>
      <c r="F326" s="30">
        <f>F327</f>
        <v>0</v>
      </c>
      <c r="G326" s="12"/>
    </row>
    <row r="327" spans="1:7" ht="31.5" hidden="1" customHeight="1" x14ac:dyDescent="0.2">
      <c r="A327" s="13" t="s">
        <v>21</v>
      </c>
      <c r="B327" s="79">
        <v>7</v>
      </c>
      <c r="C327" s="80">
        <v>7</v>
      </c>
      <c r="D327" s="28" t="s">
        <v>159</v>
      </c>
      <c r="E327" s="17">
        <v>200</v>
      </c>
      <c r="F327" s="30">
        <f>F328</f>
        <v>0</v>
      </c>
      <c r="G327" s="12"/>
    </row>
    <row r="328" spans="1:7" ht="31.5" hidden="1" customHeight="1" x14ac:dyDescent="0.2">
      <c r="A328" s="81" t="s">
        <v>22</v>
      </c>
      <c r="B328" s="79">
        <v>7</v>
      </c>
      <c r="C328" s="80">
        <v>7</v>
      </c>
      <c r="D328" s="28" t="s">
        <v>159</v>
      </c>
      <c r="E328" s="17">
        <v>240</v>
      </c>
      <c r="F328" s="30"/>
      <c r="G328" s="12"/>
    </row>
    <row r="329" spans="1:7" ht="15.75" hidden="1" customHeight="1" x14ac:dyDescent="0.2">
      <c r="A329" s="13" t="s">
        <v>9</v>
      </c>
      <c r="B329" s="79">
        <v>7</v>
      </c>
      <c r="C329" s="80">
        <v>7</v>
      </c>
      <c r="D329" s="16" t="s">
        <v>10</v>
      </c>
      <c r="E329" s="29"/>
      <c r="F329" s="30">
        <f>F330</f>
        <v>0</v>
      </c>
      <c r="G329" s="12"/>
    </row>
    <row r="330" spans="1:7" ht="31.5" hidden="1" customHeight="1" x14ac:dyDescent="0.2">
      <c r="A330" s="25" t="s">
        <v>160</v>
      </c>
      <c r="B330" s="79">
        <v>7</v>
      </c>
      <c r="C330" s="80">
        <v>7</v>
      </c>
      <c r="D330" s="28" t="s">
        <v>161</v>
      </c>
      <c r="E330" s="29"/>
      <c r="F330" s="24">
        <f>F331</f>
        <v>0</v>
      </c>
      <c r="G330" s="12"/>
    </row>
    <row r="331" spans="1:7" ht="31.5" hidden="1" customHeight="1" x14ac:dyDescent="0.2">
      <c r="A331" s="13" t="s">
        <v>21</v>
      </c>
      <c r="B331" s="79">
        <v>7</v>
      </c>
      <c r="C331" s="80">
        <v>7</v>
      </c>
      <c r="D331" s="28" t="s">
        <v>161</v>
      </c>
      <c r="E331" s="17">
        <v>200</v>
      </c>
      <c r="F331" s="30">
        <f>F332</f>
        <v>0</v>
      </c>
      <c r="G331" s="12"/>
    </row>
    <row r="332" spans="1:7" ht="31.5" hidden="1" customHeight="1" x14ac:dyDescent="0.2">
      <c r="A332" s="81" t="s">
        <v>22</v>
      </c>
      <c r="B332" s="79">
        <v>7</v>
      </c>
      <c r="C332" s="80">
        <v>7</v>
      </c>
      <c r="D332" s="28" t="s">
        <v>161</v>
      </c>
      <c r="E332" s="17">
        <v>240</v>
      </c>
      <c r="F332" s="30"/>
      <c r="G332" s="12"/>
    </row>
    <row r="333" spans="1:7" ht="15.95" customHeight="1" x14ac:dyDescent="0.2">
      <c r="A333" s="113" t="s">
        <v>162</v>
      </c>
      <c r="B333" s="78">
        <v>8</v>
      </c>
      <c r="C333" s="78" t="s">
        <v>7</v>
      </c>
      <c r="D333" s="114" t="s">
        <v>7</v>
      </c>
      <c r="E333" s="84" t="s">
        <v>7</v>
      </c>
      <c r="F333" s="85">
        <f>F334</f>
        <v>5744.1</v>
      </c>
      <c r="G333" s="12"/>
    </row>
    <row r="334" spans="1:7" ht="15.95" customHeight="1" x14ac:dyDescent="0.2">
      <c r="A334" s="86" t="s">
        <v>163</v>
      </c>
      <c r="B334" s="87">
        <v>8</v>
      </c>
      <c r="C334" s="88">
        <v>1</v>
      </c>
      <c r="D334" s="89" t="s">
        <v>7</v>
      </c>
      <c r="E334" s="90" t="s">
        <v>7</v>
      </c>
      <c r="F334" s="91">
        <f>F335+F368</f>
        <v>5744.1</v>
      </c>
      <c r="G334" s="12"/>
    </row>
    <row r="335" spans="1:7" ht="53.25" customHeight="1" x14ac:dyDescent="0.2">
      <c r="A335" s="46" t="s">
        <v>249</v>
      </c>
      <c r="B335" s="79">
        <v>8</v>
      </c>
      <c r="C335" s="80">
        <v>1</v>
      </c>
      <c r="D335" s="16" t="s">
        <v>164</v>
      </c>
      <c r="E335" s="92" t="s">
        <v>7</v>
      </c>
      <c r="F335" s="93">
        <f>F336+F339+F349+F352+F362+F365</f>
        <v>5744.1</v>
      </c>
      <c r="G335" s="12"/>
    </row>
    <row r="336" spans="1:7" ht="79.5" hidden="1" customHeight="1" x14ac:dyDescent="0.2">
      <c r="A336" s="46" t="s">
        <v>165</v>
      </c>
      <c r="B336" s="79">
        <v>8</v>
      </c>
      <c r="C336" s="80">
        <v>1</v>
      </c>
      <c r="D336" s="16" t="s">
        <v>166</v>
      </c>
      <c r="E336" s="92"/>
      <c r="F336" s="93">
        <f>F337</f>
        <v>0</v>
      </c>
      <c r="G336" s="12"/>
    </row>
    <row r="337" spans="1:7" ht="31.5" hidden="1" customHeight="1" x14ac:dyDescent="0.2">
      <c r="A337" s="13" t="s">
        <v>21</v>
      </c>
      <c r="B337" s="94">
        <v>8</v>
      </c>
      <c r="C337" s="95">
        <v>1</v>
      </c>
      <c r="D337" s="16" t="s">
        <v>166</v>
      </c>
      <c r="E337" s="96">
        <v>200</v>
      </c>
      <c r="F337" s="97">
        <f>F338</f>
        <v>0</v>
      </c>
      <c r="G337" s="12"/>
    </row>
    <row r="338" spans="1:7" ht="31.5" hidden="1" customHeight="1" x14ac:dyDescent="0.2">
      <c r="A338" s="98" t="s">
        <v>22</v>
      </c>
      <c r="B338" s="99">
        <v>8</v>
      </c>
      <c r="C338" s="100">
        <v>1</v>
      </c>
      <c r="D338" s="16" t="s">
        <v>166</v>
      </c>
      <c r="E338" s="101">
        <v>240</v>
      </c>
      <c r="F338" s="102">
        <v>0</v>
      </c>
      <c r="G338" s="12"/>
    </row>
    <row r="339" spans="1:7" ht="48" customHeight="1" x14ac:dyDescent="0.2">
      <c r="A339" s="46" t="s">
        <v>250</v>
      </c>
      <c r="B339" s="79">
        <v>8</v>
      </c>
      <c r="C339" s="80">
        <v>1</v>
      </c>
      <c r="D339" s="16" t="s">
        <v>167</v>
      </c>
      <c r="E339" s="92"/>
      <c r="F339" s="93">
        <f>F340+F342+F344+F346</f>
        <v>1469.5</v>
      </c>
      <c r="G339" s="12"/>
    </row>
    <row r="340" spans="1:7" ht="63.95" customHeight="1" x14ac:dyDescent="0.2">
      <c r="A340" s="43" t="s">
        <v>13</v>
      </c>
      <c r="B340" s="79">
        <v>8</v>
      </c>
      <c r="C340" s="80">
        <v>1</v>
      </c>
      <c r="D340" s="16" t="s">
        <v>167</v>
      </c>
      <c r="E340" s="92">
        <v>100</v>
      </c>
      <c r="F340" s="93">
        <f>F341</f>
        <v>113.3</v>
      </c>
      <c r="G340" s="12"/>
    </row>
    <row r="341" spans="1:7" ht="18.75" x14ac:dyDescent="0.25">
      <c r="A341" s="103" t="s">
        <v>168</v>
      </c>
      <c r="B341" s="79">
        <v>8</v>
      </c>
      <c r="C341" s="80">
        <v>1</v>
      </c>
      <c r="D341" s="16" t="s">
        <v>167</v>
      </c>
      <c r="E341" s="92">
        <v>110</v>
      </c>
      <c r="F341" s="93">
        <v>113.3</v>
      </c>
      <c r="G341" s="12"/>
    </row>
    <row r="342" spans="1:7" ht="32.1" customHeight="1" x14ac:dyDescent="0.2">
      <c r="A342" s="13" t="s">
        <v>21</v>
      </c>
      <c r="B342" s="94">
        <v>8</v>
      </c>
      <c r="C342" s="95">
        <v>1</v>
      </c>
      <c r="D342" s="16" t="s">
        <v>167</v>
      </c>
      <c r="E342" s="96">
        <v>200</v>
      </c>
      <c r="F342" s="97">
        <f>F343</f>
        <v>1255</v>
      </c>
      <c r="G342" s="12"/>
    </row>
    <row r="343" spans="1:7" ht="32.1" customHeight="1" x14ac:dyDescent="0.2">
      <c r="A343" s="98" t="s">
        <v>22</v>
      </c>
      <c r="B343" s="99">
        <v>8</v>
      </c>
      <c r="C343" s="100">
        <v>1</v>
      </c>
      <c r="D343" s="16" t="s">
        <v>167</v>
      </c>
      <c r="E343" s="101">
        <v>240</v>
      </c>
      <c r="F343" s="102">
        <f>1283-28</f>
        <v>1255</v>
      </c>
      <c r="G343" s="12"/>
    </row>
    <row r="344" spans="1:7" ht="15.95" customHeight="1" x14ac:dyDescent="0.2">
      <c r="A344" s="43" t="s">
        <v>23</v>
      </c>
      <c r="B344" s="79">
        <v>8</v>
      </c>
      <c r="C344" s="80">
        <v>1</v>
      </c>
      <c r="D344" s="16" t="s">
        <v>167</v>
      </c>
      <c r="E344" s="92">
        <v>800</v>
      </c>
      <c r="F344" s="93">
        <f>F345</f>
        <v>101.2</v>
      </c>
      <c r="G344" s="12"/>
    </row>
    <row r="345" spans="1:7" ht="15.75" customHeight="1" x14ac:dyDescent="0.2">
      <c r="A345" s="43" t="s">
        <v>24</v>
      </c>
      <c r="B345" s="79">
        <v>8</v>
      </c>
      <c r="C345" s="80">
        <v>1</v>
      </c>
      <c r="D345" s="16" t="s">
        <v>167</v>
      </c>
      <c r="E345" s="92">
        <v>850</v>
      </c>
      <c r="F345" s="93">
        <v>101.2</v>
      </c>
      <c r="G345" s="12"/>
    </row>
    <row r="346" spans="1:7" ht="31.5" hidden="1" customHeight="1" x14ac:dyDescent="0.2">
      <c r="A346" s="43" t="s">
        <v>169</v>
      </c>
      <c r="B346" s="79">
        <v>8</v>
      </c>
      <c r="C346" s="80">
        <v>1</v>
      </c>
      <c r="D346" s="16" t="s">
        <v>167</v>
      </c>
      <c r="E346" s="92">
        <v>600</v>
      </c>
      <c r="F346" s="93">
        <f>F347+F348</f>
        <v>0</v>
      </c>
      <c r="G346" s="12"/>
    </row>
    <row r="347" spans="1:7" ht="15.75" hidden="1" customHeight="1" x14ac:dyDescent="0.2">
      <c r="A347" s="13" t="s">
        <v>170</v>
      </c>
      <c r="B347" s="79">
        <v>8</v>
      </c>
      <c r="C347" s="80">
        <v>1</v>
      </c>
      <c r="D347" s="16" t="s">
        <v>167</v>
      </c>
      <c r="E347" s="92">
        <v>610</v>
      </c>
      <c r="F347" s="93"/>
      <c r="G347" s="12"/>
    </row>
    <row r="348" spans="1:7" ht="15" hidden="1" customHeight="1" x14ac:dyDescent="0.2">
      <c r="A348" s="13" t="s">
        <v>171</v>
      </c>
      <c r="B348" s="79">
        <v>8</v>
      </c>
      <c r="C348" s="80">
        <v>1</v>
      </c>
      <c r="D348" s="16" t="s">
        <v>167</v>
      </c>
      <c r="E348" s="92">
        <v>620</v>
      </c>
      <c r="F348" s="93"/>
      <c r="G348" s="12"/>
    </row>
    <row r="349" spans="1:7" ht="15.95" customHeight="1" x14ac:dyDescent="0.2">
      <c r="A349" s="13" t="s">
        <v>172</v>
      </c>
      <c r="B349" s="79">
        <v>8</v>
      </c>
      <c r="C349" s="80">
        <v>1</v>
      </c>
      <c r="D349" s="16" t="s">
        <v>173</v>
      </c>
      <c r="E349" s="92"/>
      <c r="F349" s="93">
        <f>F350</f>
        <v>649</v>
      </c>
      <c r="G349" s="12"/>
    </row>
    <row r="350" spans="1:7" ht="15.95" customHeight="1" x14ac:dyDescent="0.2">
      <c r="A350" s="13" t="s">
        <v>30</v>
      </c>
      <c r="B350" s="79">
        <v>8</v>
      </c>
      <c r="C350" s="80">
        <v>1</v>
      </c>
      <c r="D350" s="16" t="s">
        <v>173</v>
      </c>
      <c r="E350" s="92">
        <v>500</v>
      </c>
      <c r="F350" s="93">
        <f>F351</f>
        <v>649</v>
      </c>
      <c r="G350" s="12"/>
    </row>
    <row r="351" spans="1:7" ht="15.95" customHeight="1" x14ac:dyDescent="0.2">
      <c r="A351" s="13" t="s">
        <v>31</v>
      </c>
      <c r="B351" s="94">
        <v>8</v>
      </c>
      <c r="C351" s="95">
        <v>1</v>
      </c>
      <c r="D351" s="16" t="s">
        <v>173</v>
      </c>
      <c r="E351" s="96">
        <v>540</v>
      </c>
      <c r="F351" s="97">
        <v>649</v>
      </c>
      <c r="G351" s="12"/>
    </row>
    <row r="352" spans="1:7" ht="63.95" customHeight="1" x14ac:dyDescent="0.2">
      <c r="A352" s="13" t="s">
        <v>174</v>
      </c>
      <c r="B352" s="94">
        <v>8</v>
      </c>
      <c r="C352" s="95">
        <v>1</v>
      </c>
      <c r="D352" s="16" t="s">
        <v>175</v>
      </c>
      <c r="E352" s="96"/>
      <c r="F352" s="97">
        <f>F353+F355+F357+F359</f>
        <v>1866.2</v>
      </c>
      <c r="G352" s="12"/>
    </row>
    <row r="353" spans="1:7" ht="63.95" customHeight="1" x14ac:dyDescent="0.2">
      <c r="A353" s="43" t="s">
        <v>13</v>
      </c>
      <c r="B353" s="94">
        <v>8</v>
      </c>
      <c r="C353" s="95">
        <v>1</v>
      </c>
      <c r="D353" s="16" t="s">
        <v>175</v>
      </c>
      <c r="E353" s="96">
        <v>100</v>
      </c>
      <c r="F353" s="97">
        <f>F354</f>
        <v>1866.2</v>
      </c>
      <c r="G353" s="12"/>
    </row>
    <row r="354" spans="1:7" ht="15.95" customHeight="1" x14ac:dyDescent="0.25">
      <c r="A354" s="103" t="s">
        <v>168</v>
      </c>
      <c r="B354" s="94">
        <v>8</v>
      </c>
      <c r="C354" s="95">
        <v>1</v>
      </c>
      <c r="D354" s="16" t="s">
        <v>175</v>
      </c>
      <c r="E354" s="96">
        <v>110</v>
      </c>
      <c r="F354" s="97">
        <v>1866.2</v>
      </c>
      <c r="G354" s="12"/>
    </row>
    <row r="355" spans="1:7" ht="31.5" hidden="1" customHeight="1" x14ac:dyDescent="0.2">
      <c r="A355" s="98" t="s">
        <v>98</v>
      </c>
      <c r="B355" s="94">
        <v>8</v>
      </c>
      <c r="C355" s="95">
        <v>1</v>
      </c>
      <c r="D355" s="16" t="s">
        <v>175</v>
      </c>
      <c r="E355" s="96">
        <v>200</v>
      </c>
      <c r="F355" s="97">
        <f>F356</f>
        <v>0</v>
      </c>
      <c r="G355" s="12"/>
    </row>
    <row r="356" spans="1:7" ht="31.5" hidden="1" customHeight="1" x14ac:dyDescent="0.2">
      <c r="A356" s="98" t="s">
        <v>22</v>
      </c>
      <c r="B356" s="94">
        <v>8</v>
      </c>
      <c r="C356" s="95">
        <v>1</v>
      </c>
      <c r="D356" s="16" t="s">
        <v>175</v>
      </c>
      <c r="E356" s="96">
        <v>240</v>
      </c>
      <c r="F356" s="97"/>
      <c r="G356" s="12"/>
    </row>
    <row r="357" spans="1:7" ht="0.75" hidden="1" customHeight="1" x14ac:dyDescent="0.2">
      <c r="A357" s="43" t="s">
        <v>23</v>
      </c>
      <c r="B357" s="94">
        <v>8</v>
      </c>
      <c r="C357" s="95">
        <v>1</v>
      </c>
      <c r="D357" s="16" t="s">
        <v>175</v>
      </c>
      <c r="E357" s="96">
        <v>800</v>
      </c>
      <c r="F357" s="97">
        <f>F358</f>
        <v>0</v>
      </c>
      <c r="G357" s="12"/>
    </row>
    <row r="358" spans="1:7" ht="15.75" hidden="1" customHeight="1" x14ac:dyDescent="0.2">
      <c r="A358" s="43" t="s">
        <v>24</v>
      </c>
      <c r="B358" s="94">
        <v>8</v>
      </c>
      <c r="C358" s="95">
        <v>1</v>
      </c>
      <c r="D358" s="16" t="s">
        <v>175</v>
      </c>
      <c r="E358" s="96">
        <v>850</v>
      </c>
      <c r="F358" s="97"/>
      <c r="G358" s="12"/>
    </row>
    <row r="359" spans="1:7" ht="31.5" hidden="1" customHeight="1" x14ac:dyDescent="0.2">
      <c r="A359" s="43" t="s">
        <v>169</v>
      </c>
      <c r="B359" s="79">
        <v>8</v>
      </c>
      <c r="C359" s="80">
        <v>1</v>
      </c>
      <c r="D359" s="16" t="s">
        <v>175</v>
      </c>
      <c r="E359" s="92">
        <v>600</v>
      </c>
      <c r="F359" s="93">
        <f>F360+F361</f>
        <v>0</v>
      </c>
      <c r="G359" s="12"/>
    </row>
    <row r="360" spans="1:7" ht="15.75" hidden="1" customHeight="1" x14ac:dyDescent="0.2">
      <c r="A360" s="13" t="s">
        <v>170</v>
      </c>
      <c r="B360" s="79">
        <v>8</v>
      </c>
      <c r="C360" s="80">
        <v>1</v>
      </c>
      <c r="D360" s="16" t="s">
        <v>175</v>
      </c>
      <c r="E360" s="92">
        <v>610</v>
      </c>
      <c r="F360" s="93"/>
      <c r="G360" s="12"/>
    </row>
    <row r="361" spans="1:7" ht="12.75" hidden="1" customHeight="1" x14ac:dyDescent="0.2">
      <c r="A361" s="13" t="s">
        <v>171</v>
      </c>
      <c r="B361" s="79">
        <v>8</v>
      </c>
      <c r="C361" s="80">
        <v>1</v>
      </c>
      <c r="D361" s="16" t="s">
        <v>175</v>
      </c>
      <c r="E361" s="92">
        <v>620</v>
      </c>
      <c r="F361" s="93"/>
      <c r="G361" s="12"/>
    </row>
    <row r="362" spans="1:7" ht="53.25" customHeight="1" x14ac:dyDescent="0.2">
      <c r="A362" s="13" t="s">
        <v>276</v>
      </c>
      <c r="B362" s="79">
        <v>8</v>
      </c>
      <c r="C362" s="80">
        <v>1</v>
      </c>
      <c r="D362" s="16" t="s">
        <v>277</v>
      </c>
      <c r="E362" s="92"/>
      <c r="F362" s="93">
        <f>F363</f>
        <v>1671.4</v>
      </c>
      <c r="G362" s="12"/>
    </row>
    <row r="363" spans="1:7" ht="30" customHeight="1" x14ac:dyDescent="0.2">
      <c r="A363" s="98" t="s">
        <v>98</v>
      </c>
      <c r="B363" s="79">
        <v>8</v>
      </c>
      <c r="C363" s="80">
        <v>1</v>
      </c>
      <c r="D363" s="16" t="s">
        <v>277</v>
      </c>
      <c r="E363" s="92">
        <v>200</v>
      </c>
      <c r="F363" s="93">
        <f>F364</f>
        <v>1671.4</v>
      </c>
      <c r="G363" s="12"/>
    </row>
    <row r="364" spans="1:7" ht="30" customHeight="1" x14ac:dyDescent="0.2">
      <c r="A364" s="98" t="s">
        <v>22</v>
      </c>
      <c r="B364" s="79">
        <v>8</v>
      </c>
      <c r="C364" s="80">
        <v>1</v>
      </c>
      <c r="D364" s="16" t="s">
        <v>277</v>
      </c>
      <c r="E364" s="92">
        <v>240</v>
      </c>
      <c r="F364" s="93">
        <v>1671.4</v>
      </c>
      <c r="G364" s="12"/>
    </row>
    <row r="365" spans="1:7" ht="50.25" customHeight="1" x14ac:dyDescent="0.2">
      <c r="A365" s="13" t="s">
        <v>278</v>
      </c>
      <c r="B365" s="79">
        <v>8</v>
      </c>
      <c r="C365" s="80">
        <v>1</v>
      </c>
      <c r="D365" s="16" t="s">
        <v>279</v>
      </c>
      <c r="E365" s="92"/>
      <c r="F365" s="93">
        <f>F366</f>
        <v>88</v>
      </c>
      <c r="G365" s="12"/>
    </row>
    <row r="366" spans="1:7" ht="30" customHeight="1" x14ac:dyDescent="0.2">
      <c r="A366" s="98" t="s">
        <v>98</v>
      </c>
      <c r="B366" s="79">
        <v>8</v>
      </c>
      <c r="C366" s="80">
        <v>1</v>
      </c>
      <c r="D366" s="16" t="s">
        <v>279</v>
      </c>
      <c r="E366" s="92">
        <v>200</v>
      </c>
      <c r="F366" s="93">
        <f>F367</f>
        <v>88</v>
      </c>
      <c r="G366" s="12"/>
    </row>
    <row r="367" spans="1:7" ht="30" customHeight="1" x14ac:dyDescent="0.2">
      <c r="A367" s="98" t="s">
        <v>22</v>
      </c>
      <c r="B367" s="79">
        <v>8</v>
      </c>
      <c r="C367" s="80">
        <v>1</v>
      </c>
      <c r="D367" s="16" t="s">
        <v>279</v>
      </c>
      <c r="E367" s="92">
        <v>240</v>
      </c>
      <c r="F367" s="93">
        <v>88</v>
      </c>
      <c r="G367" s="12"/>
    </row>
    <row r="368" spans="1:7" ht="15.75" hidden="1" customHeight="1" x14ac:dyDescent="0.2">
      <c r="A368" s="46" t="s">
        <v>9</v>
      </c>
      <c r="B368" s="79">
        <v>8</v>
      </c>
      <c r="C368" s="80">
        <v>1</v>
      </c>
      <c r="D368" s="16" t="s">
        <v>10</v>
      </c>
      <c r="E368" s="92" t="s">
        <v>7</v>
      </c>
      <c r="F368" s="93">
        <f>F369+F372+F382+F385</f>
        <v>0</v>
      </c>
      <c r="G368" s="12"/>
    </row>
    <row r="369" spans="1:7" ht="31.5" hidden="1" customHeight="1" x14ac:dyDescent="0.2">
      <c r="A369" s="46" t="s">
        <v>176</v>
      </c>
      <c r="B369" s="79">
        <v>8</v>
      </c>
      <c r="C369" s="80">
        <v>1</v>
      </c>
      <c r="D369" s="16" t="s">
        <v>177</v>
      </c>
      <c r="E369" s="92"/>
      <c r="F369" s="93">
        <f>F370</f>
        <v>0</v>
      </c>
      <c r="G369" s="12"/>
    </row>
    <row r="370" spans="1:7" ht="31.5" hidden="1" customHeight="1" x14ac:dyDescent="0.2">
      <c r="A370" s="13" t="s">
        <v>21</v>
      </c>
      <c r="B370" s="94">
        <v>8</v>
      </c>
      <c r="C370" s="95">
        <v>1</v>
      </c>
      <c r="D370" s="16" t="s">
        <v>177</v>
      </c>
      <c r="E370" s="96">
        <v>200</v>
      </c>
      <c r="F370" s="97">
        <f>F371</f>
        <v>0</v>
      </c>
      <c r="G370" s="12"/>
    </row>
    <row r="371" spans="1:7" ht="31.5" hidden="1" customHeight="1" x14ac:dyDescent="0.2">
      <c r="A371" s="98" t="s">
        <v>22</v>
      </c>
      <c r="B371" s="99">
        <v>8</v>
      </c>
      <c r="C371" s="100">
        <v>1</v>
      </c>
      <c r="D371" s="16" t="s">
        <v>177</v>
      </c>
      <c r="E371" s="101">
        <v>240</v>
      </c>
      <c r="F371" s="102"/>
      <c r="G371" s="12"/>
    </row>
    <row r="372" spans="1:7" ht="31.5" hidden="1" customHeight="1" x14ac:dyDescent="0.2">
      <c r="A372" s="46" t="s">
        <v>178</v>
      </c>
      <c r="B372" s="79">
        <v>8</v>
      </c>
      <c r="C372" s="80">
        <v>1</v>
      </c>
      <c r="D372" s="16" t="s">
        <v>179</v>
      </c>
      <c r="E372" s="92"/>
      <c r="F372" s="93">
        <f>F373+F375+F377+F379</f>
        <v>0</v>
      </c>
      <c r="G372" s="12"/>
    </row>
    <row r="373" spans="1:7" ht="63.75" hidden="1" customHeight="1" x14ac:dyDescent="0.2">
      <c r="A373" s="43" t="s">
        <v>13</v>
      </c>
      <c r="B373" s="79">
        <v>8</v>
      </c>
      <c r="C373" s="80">
        <v>1</v>
      </c>
      <c r="D373" s="16" t="s">
        <v>179</v>
      </c>
      <c r="E373" s="92">
        <v>100</v>
      </c>
      <c r="F373" s="93">
        <f>F374</f>
        <v>0</v>
      </c>
      <c r="G373" s="12"/>
    </row>
    <row r="374" spans="1:7" ht="15.75" hidden="1" customHeight="1" x14ac:dyDescent="0.25">
      <c r="A374" s="103" t="s">
        <v>168</v>
      </c>
      <c r="B374" s="79">
        <v>8</v>
      </c>
      <c r="C374" s="80">
        <v>1</v>
      </c>
      <c r="D374" s="16" t="s">
        <v>179</v>
      </c>
      <c r="E374" s="92">
        <v>110</v>
      </c>
      <c r="F374" s="93"/>
      <c r="G374" s="12"/>
    </row>
    <row r="375" spans="1:7" ht="31.5" hidden="1" customHeight="1" x14ac:dyDescent="0.2">
      <c r="A375" s="13" t="s">
        <v>21</v>
      </c>
      <c r="B375" s="94">
        <v>8</v>
      </c>
      <c r="C375" s="95">
        <v>1</v>
      </c>
      <c r="D375" s="16" t="s">
        <v>179</v>
      </c>
      <c r="E375" s="96">
        <v>200</v>
      </c>
      <c r="F375" s="97">
        <f>F376</f>
        <v>0</v>
      </c>
      <c r="G375" s="12"/>
    </row>
    <row r="376" spans="1:7" ht="31.5" hidden="1" customHeight="1" x14ac:dyDescent="0.2">
      <c r="A376" s="98" t="s">
        <v>22</v>
      </c>
      <c r="B376" s="99">
        <v>8</v>
      </c>
      <c r="C376" s="100">
        <v>1</v>
      </c>
      <c r="D376" s="16" t="s">
        <v>179</v>
      </c>
      <c r="E376" s="101">
        <v>240</v>
      </c>
      <c r="F376" s="102"/>
      <c r="G376" s="12"/>
    </row>
    <row r="377" spans="1:7" ht="15.75" hidden="1" customHeight="1" x14ac:dyDescent="0.2">
      <c r="A377" s="43" t="s">
        <v>23</v>
      </c>
      <c r="B377" s="79">
        <v>8</v>
      </c>
      <c r="C377" s="80">
        <v>1</v>
      </c>
      <c r="D377" s="16" t="s">
        <v>179</v>
      </c>
      <c r="E377" s="92">
        <v>800</v>
      </c>
      <c r="F377" s="93">
        <f>F378</f>
        <v>0</v>
      </c>
      <c r="G377" s="12"/>
    </row>
    <row r="378" spans="1:7" ht="15.75" hidden="1" customHeight="1" x14ac:dyDescent="0.2">
      <c r="A378" s="43" t="s">
        <v>24</v>
      </c>
      <c r="B378" s="79">
        <v>8</v>
      </c>
      <c r="C378" s="80">
        <v>1</v>
      </c>
      <c r="D378" s="16" t="s">
        <v>179</v>
      </c>
      <c r="E378" s="92">
        <v>850</v>
      </c>
      <c r="F378" s="93"/>
      <c r="G378" s="12"/>
    </row>
    <row r="379" spans="1:7" ht="31.5" hidden="1" customHeight="1" x14ac:dyDescent="0.2">
      <c r="A379" s="43" t="s">
        <v>169</v>
      </c>
      <c r="B379" s="79">
        <v>8</v>
      </c>
      <c r="C379" s="80">
        <v>1</v>
      </c>
      <c r="D379" s="16" t="s">
        <v>179</v>
      </c>
      <c r="E379" s="92">
        <v>600</v>
      </c>
      <c r="F379" s="93">
        <f>F380+F381</f>
        <v>0</v>
      </c>
      <c r="G379" s="12"/>
    </row>
    <row r="380" spans="1:7" ht="15.75" hidden="1" customHeight="1" x14ac:dyDescent="0.2">
      <c r="A380" s="13" t="s">
        <v>170</v>
      </c>
      <c r="B380" s="79">
        <v>8</v>
      </c>
      <c r="C380" s="80">
        <v>1</v>
      </c>
      <c r="D380" s="16" t="s">
        <v>179</v>
      </c>
      <c r="E380" s="92">
        <v>610</v>
      </c>
      <c r="F380" s="93"/>
      <c r="G380" s="12"/>
    </row>
    <row r="381" spans="1:7" ht="15.75" hidden="1" customHeight="1" x14ac:dyDescent="0.2">
      <c r="A381" s="13" t="s">
        <v>171</v>
      </c>
      <c r="B381" s="79">
        <v>8</v>
      </c>
      <c r="C381" s="80">
        <v>1</v>
      </c>
      <c r="D381" s="16" t="s">
        <v>179</v>
      </c>
      <c r="E381" s="92">
        <v>620</v>
      </c>
      <c r="F381" s="93"/>
      <c r="G381" s="12"/>
    </row>
    <row r="382" spans="1:7" ht="15.75" hidden="1" customHeight="1" x14ac:dyDescent="0.2">
      <c r="A382" s="43" t="s">
        <v>229</v>
      </c>
      <c r="B382" s="79">
        <v>8</v>
      </c>
      <c r="C382" s="80">
        <v>1</v>
      </c>
      <c r="D382" s="16" t="s">
        <v>29</v>
      </c>
      <c r="E382" s="92"/>
      <c r="F382" s="93">
        <f>F383</f>
        <v>0</v>
      </c>
      <c r="G382" s="12"/>
    </row>
    <row r="383" spans="1:7" ht="15.75" hidden="1" customHeight="1" x14ac:dyDescent="0.2">
      <c r="A383" s="13" t="s">
        <v>30</v>
      </c>
      <c r="B383" s="79">
        <v>8</v>
      </c>
      <c r="C383" s="80">
        <v>1</v>
      </c>
      <c r="D383" s="16" t="s">
        <v>29</v>
      </c>
      <c r="E383" s="92">
        <v>500</v>
      </c>
      <c r="F383" s="93">
        <f>F384</f>
        <v>0</v>
      </c>
      <c r="G383" s="12"/>
    </row>
    <row r="384" spans="1:7" ht="15.75" hidden="1" customHeight="1" x14ac:dyDescent="0.2">
      <c r="A384" s="13" t="s">
        <v>31</v>
      </c>
      <c r="B384" s="94">
        <v>8</v>
      </c>
      <c r="C384" s="95">
        <v>1</v>
      </c>
      <c r="D384" s="16" t="s">
        <v>29</v>
      </c>
      <c r="E384" s="96">
        <v>540</v>
      </c>
      <c r="F384" s="97"/>
      <c r="G384" s="12"/>
    </row>
    <row r="385" spans="1:7" ht="48" hidden="1" customHeight="1" x14ac:dyDescent="0.2">
      <c r="A385" s="13" t="s">
        <v>180</v>
      </c>
      <c r="B385" s="94">
        <v>8</v>
      </c>
      <c r="C385" s="95">
        <v>1</v>
      </c>
      <c r="D385" s="16" t="s">
        <v>181</v>
      </c>
      <c r="E385" s="96"/>
      <c r="F385" s="97">
        <f>F386+F388+F390+F392</f>
        <v>0</v>
      </c>
      <c r="G385" s="12"/>
    </row>
    <row r="386" spans="1:7" ht="63.75" hidden="1" customHeight="1" x14ac:dyDescent="0.2">
      <c r="A386" s="43" t="s">
        <v>13</v>
      </c>
      <c r="B386" s="94">
        <v>8</v>
      </c>
      <c r="C386" s="95">
        <v>1</v>
      </c>
      <c r="D386" s="16" t="s">
        <v>181</v>
      </c>
      <c r="E386" s="96">
        <v>100</v>
      </c>
      <c r="F386" s="97">
        <f>F387</f>
        <v>0</v>
      </c>
      <c r="G386" s="12"/>
    </row>
    <row r="387" spans="1:7" ht="15.75" hidden="1" customHeight="1" x14ac:dyDescent="0.25">
      <c r="A387" s="103" t="s">
        <v>168</v>
      </c>
      <c r="B387" s="94">
        <v>8</v>
      </c>
      <c r="C387" s="95">
        <v>1</v>
      </c>
      <c r="D387" s="16" t="s">
        <v>181</v>
      </c>
      <c r="E387" s="96">
        <v>110</v>
      </c>
      <c r="F387" s="97"/>
      <c r="G387" s="12"/>
    </row>
    <row r="388" spans="1:7" ht="31.5" hidden="1" customHeight="1" x14ac:dyDescent="0.2">
      <c r="A388" s="98" t="s">
        <v>98</v>
      </c>
      <c r="B388" s="94">
        <v>8</v>
      </c>
      <c r="C388" s="95">
        <v>1</v>
      </c>
      <c r="D388" s="16" t="s">
        <v>181</v>
      </c>
      <c r="E388" s="96">
        <v>200</v>
      </c>
      <c r="F388" s="97">
        <f>F389</f>
        <v>0</v>
      </c>
      <c r="G388" s="12"/>
    </row>
    <row r="389" spans="1:7" ht="31.5" hidden="1" customHeight="1" x14ac:dyDescent="0.2">
      <c r="A389" s="98" t="s">
        <v>22</v>
      </c>
      <c r="B389" s="94">
        <v>8</v>
      </c>
      <c r="C389" s="95">
        <v>1</v>
      </c>
      <c r="D389" s="16" t="s">
        <v>181</v>
      </c>
      <c r="E389" s="96">
        <v>240</v>
      </c>
      <c r="F389" s="97"/>
      <c r="G389" s="12"/>
    </row>
    <row r="390" spans="1:7" ht="15.75" hidden="1" customHeight="1" x14ac:dyDescent="0.2">
      <c r="A390" s="43" t="s">
        <v>23</v>
      </c>
      <c r="B390" s="94">
        <v>8</v>
      </c>
      <c r="C390" s="95">
        <v>1</v>
      </c>
      <c r="D390" s="16" t="s">
        <v>181</v>
      </c>
      <c r="E390" s="96">
        <v>800</v>
      </c>
      <c r="F390" s="97">
        <f>F391</f>
        <v>0</v>
      </c>
      <c r="G390" s="12"/>
    </row>
    <row r="391" spans="1:7" ht="15.75" hidden="1" customHeight="1" x14ac:dyDescent="0.2">
      <c r="A391" s="43" t="s">
        <v>24</v>
      </c>
      <c r="B391" s="94">
        <v>8</v>
      </c>
      <c r="C391" s="95">
        <v>1</v>
      </c>
      <c r="D391" s="16" t="s">
        <v>181</v>
      </c>
      <c r="E391" s="96">
        <v>850</v>
      </c>
      <c r="F391" s="97"/>
      <c r="G391" s="12"/>
    </row>
    <row r="392" spans="1:7" ht="31.5" hidden="1" customHeight="1" x14ac:dyDescent="0.2">
      <c r="A392" s="43" t="s">
        <v>169</v>
      </c>
      <c r="B392" s="79">
        <v>8</v>
      </c>
      <c r="C392" s="80">
        <v>1</v>
      </c>
      <c r="D392" s="16" t="s">
        <v>181</v>
      </c>
      <c r="E392" s="92">
        <v>600</v>
      </c>
      <c r="F392" s="93">
        <f>F393+F394</f>
        <v>0</v>
      </c>
      <c r="G392" s="12"/>
    </row>
    <row r="393" spans="1:7" ht="15.75" hidden="1" customHeight="1" x14ac:dyDescent="0.2">
      <c r="A393" s="13" t="s">
        <v>170</v>
      </c>
      <c r="B393" s="79">
        <v>8</v>
      </c>
      <c r="C393" s="80">
        <v>1</v>
      </c>
      <c r="D393" s="16" t="s">
        <v>181</v>
      </c>
      <c r="E393" s="92">
        <v>610</v>
      </c>
      <c r="F393" s="93"/>
      <c r="G393" s="12"/>
    </row>
    <row r="394" spans="1:7" ht="15.75" hidden="1" customHeight="1" x14ac:dyDescent="0.2">
      <c r="A394" s="13" t="s">
        <v>171</v>
      </c>
      <c r="B394" s="79">
        <v>8</v>
      </c>
      <c r="C394" s="80">
        <v>1</v>
      </c>
      <c r="D394" s="16" t="s">
        <v>181</v>
      </c>
      <c r="E394" s="92">
        <v>620</v>
      </c>
      <c r="F394" s="93"/>
      <c r="G394" s="12"/>
    </row>
    <row r="395" spans="1:7" ht="15.95" customHeight="1" x14ac:dyDescent="0.2">
      <c r="A395" s="19" t="s">
        <v>182</v>
      </c>
      <c r="B395" s="77">
        <v>10</v>
      </c>
      <c r="C395" s="95"/>
      <c r="D395" s="16"/>
      <c r="E395" s="96"/>
      <c r="F395" s="24">
        <f>F396</f>
        <v>230</v>
      </c>
      <c r="G395" s="12"/>
    </row>
    <row r="396" spans="1:7" ht="15.95" customHeight="1" x14ac:dyDescent="0.2">
      <c r="A396" s="76" t="s">
        <v>183</v>
      </c>
      <c r="B396" s="77">
        <v>10</v>
      </c>
      <c r="C396" s="78">
        <v>1</v>
      </c>
      <c r="D396" s="83" t="s">
        <v>7</v>
      </c>
      <c r="E396" s="84" t="s">
        <v>7</v>
      </c>
      <c r="F396" s="85">
        <f>F397</f>
        <v>230</v>
      </c>
      <c r="G396" s="12"/>
    </row>
    <row r="397" spans="1:7" ht="15.95" customHeight="1" x14ac:dyDescent="0.2">
      <c r="A397" s="104" t="s">
        <v>184</v>
      </c>
      <c r="B397" s="99">
        <v>10</v>
      </c>
      <c r="C397" s="100">
        <v>1</v>
      </c>
      <c r="D397" s="45" t="s">
        <v>10</v>
      </c>
      <c r="E397" s="101" t="s">
        <v>7</v>
      </c>
      <c r="F397" s="102">
        <f>F398</f>
        <v>230</v>
      </c>
      <c r="G397" s="12"/>
    </row>
    <row r="398" spans="1:7" ht="32.1" customHeight="1" x14ac:dyDescent="0.2">
      <c r="A398" s="105" t="s">
        <v>185</v>
      </c>
      <c r="B398" s="79">
        <v>10</v>
      </c>
      <c r="C398" s="80">
        <v>1</v>
      </c>
      <c r="D398" s="16" t="s">
        <v>266</v>
      </c>
      <c r="E398" s="92" t="s">
        <v>7</v>
      </c>
      <c r="F398" s="93">
        <f>F399</f>
        <v>230</v>
      </c>
      <c r="G398" s="12"/>
    </row>
    <row r="399" spans="1:7" ht="15.95" customHeight="1" x14ac:dyDescent="0.2">
      <c r="A399" s="81" t="s">
        <v>187</v>
      </c>
      <c r="B399" s="94">
        <v>10</v>
      </c>
      <c r="C399" s="95">
        <v>1</v>
      </c>
      <c r="D399" s="16" t="s">
        <v>266</v>
      </c>
      <c r="E399" s="96">
        <v>300</v>
      </c>
      <c r="F399" s="97">
        <f>F400</f>
        <v>230</v>
      </c>
      <c r="G399" s="12"/>
    </row>
    <row r="400" spans="1:7" ht="15" customHeight="1" x14ac:dyDescent="0.2">
      <c r="A400" s="81" t="s">
        <v>188</v>
      </c>
      <c r="B400" s="94">
        <v>10</v>
      </c>
      <c r="C400" s="95">
        <v>1</v>
      </c>
      <c r="D400" s="28" t="s">
        <v>266</v>
      </c>
      <c r="E400" s="96">
        <v>310</v>
      </c>
      <c r="F400" s="97">
        <v>230</v>
      </c>
      <c r="G400" s="12"/>
    </row>
    <row r="401" spans="1:7" ht="15.75" hidden="1" customHeight="1" x14ac:dyDescent="0.2">
      <c r="A401" s="82" t="s">
        <v>189</v>
      </c>
      <c r="B401" s="106">
        <v>11</v>
      </c>
      <c r="C401" s="107" t="s">
        <v>7</v>
      </c>
      <c r="D401" s="108" t="s">
        <v>7</v>
      </c>
      <c r="E401" s="109" t="s">
        <v>7</v>
      </c>
      <c r="F401" s="110">
        <f>F402+F422</f>
        <v>0</v>
      </c>
      <c r="G401" s="12"/>
    </row>
    <row r="402" spans="1:7" ht="15.75" hidden="1" customHeight="1" x14ac:dyDescent="0.2">
      <c r="A402" s="86" t="s">
        <v>190</v>
      </c>
      <c r="B402" s="87">
        <v>11</v>
      </c>
      <c r="C402" s="88">
        <v>2</v>
      </c>
      <c r="D402" s="89" t="s">
        <v>7</v>
      </c>
      <c r="E402" s="90" t="s">
        <v>7</v>
      </c>
      <c r="F402" s="91">
        <f>F403+F414</f>
        <v>0</v>
      </c>
      <c r="G402" s="12"/>
    </row>
    <row r="403" spans="1:7" ht="31.5" hidden="1" customHeight="1" x14ac:dyDescent="0.2">
      <c r="A403" s="13" t="s">
        <v>191</v>
      </c>
      <c r="B403" s="79">
        <v>11</v>
      </c>
      <c r="C403" s="80">
        <v>2</v>
      </c>
      <c r="D403" s="16" t="s">
        <v>192</v>
      </c>
      <c r="E403" s="92" t="s">
        <v>7</v>
      </c>
      <c r="F403" s="93">
        <f>F404+F411</f>
        <v>0</v>
      </c>
      <c r="G403" s="12"/>
    </row>
    <row r="404" spans="1:7" ht="31.5" hidden="1" customHeight="1" x14ac:dyDescent="0.2">
      <c r="A404" s="13" t="s">
        <v>193</v>
      </c>
      <c r="B404" s="79">
        <v>11</v>
      </c>
      <c r="C404" s="80">
        <v>2</v>
      </c>
      <c r="D404" s="16" t="s">
        <v>194</v>
      </c>
      <c r="E404" s="92"/>
      <c r="F404" s="111">
        <f>F405+F407+F409</f>
        <v>0</v>
      </c>
      <c r="G404" s="12"/>
    </row>
    <row r="405" spans="1:7" ht="63.75" hidden="1" customHeight="1" x14ac:dyDescent="0.2">
      <c r="A405" s="13" t="s">
        <v>13</v>
      </c>
      <c r="B405" s="79">
        <v>11</v>
      </c>
      <c r="C405" s="80">
        <v>2</v>
      </c>
      <c r="D405" s="16" t="s">
        <v>194</v>
      </c>
      <c r="E405" s="96">
        <v>100</v>
      </c>
      <c r="F405" s="111">
        <f>F406</f>
        <v>0</v>
      </c>
      <c r="G405" s="12"/>
    </row>
    <row r="406" spans="1:7" ht="18" hidden="1" customHeight="1" x14ac:dyDescent="0.25">
      <c r="A406" s="103" t="s">
        <v>168</v>
      </c>
      <c r="B406" s="79">
        <v>11</v>
      </c>
      <c r="C406" s="80">
        <v>2</v>
      </c>
      <c r="D406" s="16" t="s">
        <v>194</v>
      </c>
      <c r="E406" s="96">
        <v>110</v>
      </c>
      <c r="F406" s="111"/>
      <c r="G406" s="12"/>
    </row>
    <row r="407" spans="1:7" ht="31.5" hidden="1" customHeight="1" x14ac:dyDescent="0.2">
      <c r="A407" s="13" t="s">
        <v>21</v>
      </c>
      <c r="B407" s="95">
        <v>11</v>
      </c>
      <c r="C407" s="95">
        <v>2</v>
      </c>
      <c r="D407" s="44" t="s">
        <v>194</v>
      </c>
      <c r="E407" s="96">
        <v>200</v>
      </c>
      <c r="F407" s="97">
        <f>F408</f>
        <v>0</v>
      </c>
      <c r="G407" s="12"/>
    </row>
    <row r="408" spans="1:7" ht="31.5" hidden="1" customHeight="1" x14ac:dyDescent="0.2">
      <c r="A408" s="43" t="s">
        <v>22</v>
      </c>
      <c r="B408" s="95">
        <v>11</v>
      </c>
      <c r="C408" s="95">
        <v>2</v>
      </c>
      <c r="D408" s="44" t="s">
        <v>194</v>
      </c>
      <c r="E408" s="96">
        <v>240</v>
      </c>
      <c r="F408" s="97"/>
      <c r="G408" s="12"/>
    </row>
    <row r="409" spans="1:7" ht="15.75" hidden="1" customHeight="1" x14ac:dyDescent="0.2">
      <c r="A409" s="43" t="s">
        <v>23</v>
      </c>
      <c r="B409" s="95">
        <v>11</v>
      </c>
      <c r="C409" s="95">
        <v>2</v>
      </c>
      <c r="D409" s="44" t="s">
        <v>194</v>
      </c>
      <c r="E409" s="96">
        <v>800</v>
      </c>
      <c r="F409" s="97">
        <f>F410</f>
        <v>0</v>
      </c>
      <c r="G409" s="12"/>
    </row>
    <row r="410" spans="1:7" ht="15.75" hidden="1" customHeight="1" x14ac:dyDescent="0.2">
      <c r="A410" s="43" t="s">
        <v>24</v>
      </c>
      <c r="B410" s="95">
        <v>11</v>
      </c>
      <c r="C410" s="95">
        <v>2</v>
      </c>
      <c r="D410" s="44" t="s">
        <v>194</v>
      </c>
      <c r="E410" s="96">
        <v>850</v>
      </c>
      <c r="F410" s="97"/>
      <c r="G410" s="12"/>
    </row>
    <row r="411" spans="1:7" ht="31.5" hidden="1" customHeight="1" x14ac:dyDescent="0.2">
      <c r="A411" s="43" t="s">
        <v>195</v>
      </c>
      <c r="B411" s="95">
        <v>11</v>
      </c>
      <c r="C411" s="95">
        <v>2</v>
      </c>
      <c r="D411" s="44" t="s">
        <v>196</v>
      </c>
      <c r="E411" s="96"/>
      <c r="F411" s="97">
        <f>F412</f>
        <v>0</v>
      </c>
      <c r="G411" s="12"/>
    </row>
    <row r="412" spans="1:7" ht="31.5" hidden="1" customHeight="1" x14ac:dyDescent="0.2">
      <c r="A412" s="98" t="s">
        <v>197</v>
      </c>
      <c r="B412" s="95">
        <v>11</v>
      </c>
      <c r="C412" s="95">
        <v>2</v>
      </c>
      <c r="D412" s="44" t="s">
        <v>196</v>
      </c>
      <c r="E412" s="96">
        <v>600</v>
      </c>
      <c r="F412" s="97">
        <f>F413</f>
        <v>0</v>
      </c>
      <c r="G412" s="112"/>
    </row>
    <row r="413" spans="1:7" ht="21.75" hidden="1" customHeight="1" x14ac:dyDescent="0.2">
      <c r="A413" s="98" t="s">
        <v>171</v>
      </c>
      <c r="B413" s="95">
        <v>11</v>
      </c>
      <c r="C413" s="95">
        <v>2</v>
      </c>
      <c r="D413" s="44" t="s">
        <v>196</v>
      </c>
      <c r="E413" s="96">
        <v>620</v>
      </c>
      <c r="F413" s="97"/>
      <c r="G413" s="12"/>
    </row>
    <row r="414" spans="1:7" ht="15.75" hidden="1" customHeight="1" x14ac:dyDescent="0.2">
      <c r="A414" s="13" t="s">
        <v>9</v>
      </c>
      <c r="B414" s="79">
        <v>11</v>
      </c>
      <c r="C414" s="80">
        <v>2</v>
      </c>
      <c r="D414" s="16" t="s">
        <v>10</v>
      </c>
      <c r="E414" s="92" t="s">
        <v>7</v>
      </c>
      <c r="F414" s="93">
        <f>F415</f>
        <v>0</v>
      </c>
      <c r="G414" s="12"/>
    </row>
    <row r="415" spans="1:7" ht="15.75" hidden="1" customHeight="1" x14ac:dyDescent="0.2">
      <c r="A415" s="13" t="s">
        <v>198</v>
      </c>
      <c r="B415" s="79">
        <v>11</v>
      </c>
      <c r="C415" s="80">
        <v>2</v>
      </c>
      <c r="D415" s="16" t="s">
        <v>199</v>
      </c>
      <c r="E415" s="92"/>
      <c r="F415" s="111">
        <f>F416+F418+F420</f>
        <v>0</v>
      </c>
      <c r="G415" s="12"/>
    </row>
    <row r="416" spans="1:7" ht="63.75" hidden="1" customHeight="1" x14ac:dyDescent="0.2">
      <c r="A416" s="13" t="s">
        <v>13</v>
      </c>
      <c r="B416" s="79">
        <v>11</v>
      </c>
      <c r="C416" s="80">
        <v>2</v>
      </c>
      <c r="D416" s="16" t="s">
        <v>199</v>
      </c>
      <c r="E416" s="96">
        <v>100</v>
      </c>
      <c r="F416" s="111">
        <f>F417</f>
        <v>0</v>
      </c>
      <c r="G416" s="12"/>
    </row>
    <row r="417" spans="1:7" ht="15.75" hidden="1" customHeight="1" x14ac:dyDescent="0.25">
      <c r="A417" s="103" t="s">
        <v>168</v>
      </c>
      <c r="B417" s="79">
        <v>11</v>
      </c>
      <c r="C417" s="80">
        <v>2</v>
      </c>
      <c r="D417" s="16" t="s">
        <v>199</v>
      </c>
      <c r="E417" s="96">
        <v>110</v>
      </c>
      <c r="F417" s="111"/>
      <c r="G417" s="12"/>
    </row>
    <row r="418" spans="1:7" ht="31.5" hidden="1" customHeight="1" x14ac:dyDescent="0.2">
      <c r="A418" s="13" t="s">
        <v>21</v>
      </c>
      <c r="B418" s="95">
        <v>11</v>
      </c>
      <c r="C418" s="95">
        <v>2</v>
      </c>
      <c r="D418" s="16" t="s">
        <v>199</v>
      </c>
      <c r="E418" s="96">
        <v>200</v>
      </c>
      <c r="F418" s="97">
        <f>F419</f>
        <v>0</v>
      </c>
      <c r="G418" s="12"/>
    </row>
    <row r="419" spans="1:7" ht="31.5" hidden="1" customHeight="1" x14ac:dyDescent="0.2">
      <c r="A419" s="43" t="s">
        <v>22</v>
      </c>
      <c r="B419" s="95">
        <v>11</v>
      </c>
      <c r="C419" s="95">
        <v>2</v>
      </c>
      <c r="D419" s="16" t="s">
        <v>199</v>
      </c>
      <c r="E419" s="96">
        <v>240</v>
      </c>
      <c r="F419" s="97"/>
      <c r="G419" s="12"/>
    </row>
    <row r="420" spans="1:7" ht="15.75" hidden="1" customHeight="1" x14ac:dyDescent="0.2">
      <c r="A420" s="43" t="s">
        <v>23</v>
      </c>
      <c r="B420" s="95">
        <v>11</v>
      </c>
      <c r="C420" s="95">
        <v>2</v>
      </c>
      <c r="D420" s="16" t="s">
        <v>199</v>
      </c>
      <c r="E420" s="96">
        <v>800</v>
      </c>
      <c r="F420" s="97">
        <f>F421</f>
        <v>0</v>
      </c>
      <c r="G420" s="12"/>
    </row>
    <row r="421" spans="1:7" ht="15.75" hidden="1" customHeight="1" x14ac:dyDescent="0.2">
      <c r="A421" s="43" t="s">
        <v>24</v>
      </c>
      <c r="B421" s="95">
        <v>11</v>
      </c>
      <c r="C421" s="95">
        <v>2</v>
      </c>
      <c r="D421" s="16" t="s">
        <v>199</v>
      </c>
      <c r="E421" s="96">
        <v>850</v>
      </c>
      <c r="F421" s="97"/>
      <c r="G421" s="12"/>
    </row>
    <row r="422" spans="1:7" ht="18.75" hidden="1" x14ac:dyDescent="0.2">
      <c r="A422" s="113" t="s">
        <v>200</v>
      </c>
      <c r="B422" s="78">
        <v>11</v>
      </c>
      <c r="C422" s="78">
        <v>5</v>
      </c>
      <c r="D422" s="114" t="s">
        <v>7</v>
      </c>
      <c r="E422" s="84" t="s">
        <v>7</v>
      </c>
      <c r="F422" s="85">
        <f>F423+F431</f>
        <v>0</v>
      </c>
      <c r="G422" s="12"/>
    </row>
    <row r="423" spans="1:7" ht="31.5" hidden="1" x14ac:dyDescent="0.2">
      <c r="A423" s="43" t="s">
        <v>191</v>
      </c>
      <c r="B423" s="27">
        <v>11</v>
      </c>
      <c r="C423" s="27">
        <v>5</v>
      </c>
      <c r="D423" s="44" t="s">
        <v>192</v>
      </c>
      <c r="E423" s="84"/>
      <c r="F423" s="85">
        <f>F424</f>
        <v>0</v>
      </c>
      <c r="G423" s="12"/>
    </row>
    <row r="424" spans="1:7" ht="31.5" hidden="1" customHeight="1" x14ac:dyDescent="0.2">
      <c r="A424" s="43" t="s">
        <v>193</v>
      </c>
      <c r="B424" s="95">
        <v>11</v>
      </c>
      <c r="C424" s="95">
        <v>5</v>
      </c>
      <c r="D424" s="44" t="s">
        <v>194</v>
      </c>
      <c r="E424" s="96" t="s">
        <v>7</v>
      </c>
      <c r="F424" s="97">
        <f>F425+F427+F429</f>
        <v>0</v>
      </c>
      <c r="G424" s="12"/>
    </row>
    <row r="425" spans="1:7" ht="67.5" hidden="1" customHeight="1" x14ac:dyDescent="0.2">
      <c r="A425" s="43" t="s">
        <v>13</v>
      </c>
      <c r="B425" s="95">
        <v>11</v>
      </c>
      <c r="C425" s="95">
        <v>5</v>
      </c>
      <c r="D425" s="44" t="s">
        <v>194</v>
      </c>
      <c r="E425" s="29">
        <v>100</v>
      </c>
      <c r="F425" s="30">
        <f>F426</f>
        <v>0</v>
      </c>
      <c r="G425" s="12"/>
    </row>
    <row r="426" spans="1:7" ht="15.75" hidden="1" customHeight="1" x14ac:dyDescent="0.25">
      <c r="A426" s="103" t="s">
        <v>168</v>
      </c>
      <c r="B426" s="79">
        <v>11</v>
      </c>
      <c r="C426" s="80">
        <v>5</v>
      </c>
      <c r="D426" s="16" t="s">
        <v>194</v>
      </c>
      <c r="E426" s="17">
        <v>110</v>
      </c>
      <c r="F426" s="18"/>
      <c r="G426" s="12"/>
    </row>
    <row r="427" spans="1:7" ht="36" hidden="1" customHeight="1" x14ac:dyDescent="0.2">
      <c r="A427" s="13" t="s">
        <v>21</v>
      </c>
      <c r="B427" s="79">
        <v>11</v>
      </c>
      <c r="C427" s="80">
        <v>5</v>
      </c>
      <c r="D427" s="16" t="s">
        <v>194</v>
      </c>
      <c r="E427" s="17">
        <v>200</v>
      </c>
      <c r="F427" s="18">
        <f>F428</f>
        <v>0</v>
      </c>
      <c r="G427" s="12"/>
    </row>
    <row r="428" spans="1:7" ht="36" hidden="1" customHeight="1" x14ac:dyDescent="0.2">
      <c r="A428" s="25" t="s">
        <v>22</v>
      </c>
      <c r="B428" s="79">
        <v>11</v>
      </c>
      <c r="C428" s="80">
        <v>5</v>
      </c>
      <c r="D428" s="16" t="s">
        <v>194</v>
      </c>
      <c r="E428" s="29">
        <v>240</v>
      </c>
      <c r="F428" s="30"/>
      <c r="G428" s="12"/>
    </row>
    <row r="429" spans="1:7" ht="15.75" hidden="1" customHeight="1" x14ac:dyDescent="0.2">
      <c r="A429" s="31" t="s">
        <v>23</v>
      </c>
      <c r="B429" s="79">
        <v>11</v>
      </c>
      <c r="C429" s="80">
        <v>5</v>
      </c>
      <c r="D429" s="16" t="s">
        <v>194</v>
      </c>
      <c r="E429" s="35">
        <v>800</v>
      </c>
      <c r="F429" s="36">
        <f>F430</f>
        <v>0</v>
      </c>
      <c r="G429" s="12"/>
    </row>
    <row r="430" spans="1:7" ht="15.75" hidden="1" customHeight="1" x14ac:dyDescent="0.2">
      <c r="A430" s="43" t="s">
        <v>24</v>
      </c>
      <c r="B430" s="95">
        <v>11</v>
      </c>
      <c r="C430" s="95">
        <v>5</v>
      </c>
      <c r="D430" s="16" t="s">
        <v>194</v>
      </c>
      <c r="E430" s="29">
        <v>850</v>
      </c>
      <c r="F430" s="30"/>
      <c r="G430" s="12"/>
    </row>
    <row r="431" spans="1:7" ht="15.75" hidden="1" customHeight="1" x14ac:dyDescent="0.2">
      <c r="A431" s="43" t="s">
        <v>9</v>
      </c>
      <c r="B431" s="27">
        <v>11</v>
      </c>
      <c r="C431" s="27">
        <v>5</v>
      </c>
      <c r="D431" s="44" t="s">
        <v>10</v>
      </c>
      <c r="E431" s="84"/>
      <c r="F431" s="85">
        <f>F432</f>
        <v>0</v>
      </c>
      <c r="G431" s="12"/>
    </row>
    <row r="432" spans="1:7" ht="18" hidden="1" customHeight="1" x14ac:dyDescent="0.2">
      <c r="A432" s="13" t="s">
        <v>198</v>
      </c>
      <c r="B432" s="95">
        <v>11</v>
      </c>
      <c r="C432" s="95">
        <v>5</v>
      </c>
      <c r="D432" s="44" t="s">
        <v>199</v>
      </c>
      <c r="E432" s="96" t="s">
        <v>7</v>
      </c>
      <c r="F432" s="97">
        <f>F433+F435+F437</f>
        <v>0</v>
      </c>
      <c r="G432" s="12"/>
    </row>
    <row r="433" spans="1:7" ht="63.75" hidden="1" customHeight="1" x14ac:dyDescent="0.2">
      <c r="A433" s="43" t="s">
        <v>13</v>
      </c>
      <c r="B433" s="95">
        <v>11</v>
      </c>
      <c r="C433" s="95">
        <v>5</v>
      </c>
      <c r="D433" s="44" t="s">
        <v>199</v>
      </c>
      <c r="E433" s="29">
        <v>100</v>
      </c>
      <c r="F433" s="30">
        <f>F434</f>
        <v>0</v>
      </c>
      <c r="G433" s="12"/>
    </row>
    <row r="434" spans="1:7" ht="15.75" hidden="1" customHeight="1" x14ac:dyDescent="0.25">
      <c r="A434" s="103" t="s">
        <v>168</v>
      </c>
      <c r="B434" s="79">
        <v>11</v>
      </c>
      <c r="C434" s="80">
        <v>5</v>
      </c>
      <c r="D434" s="44" t="s">
        <v>199</v>
      </c>
      <c r="E434" s="17">
        <v>110</v>
      </c>
      <c r="F434" s="18"/>
      <c r="G434" s="12"/>
    </row>
    <row r="435" spans="1:7" ht="31.5" hidden="1" customHeight="1" x14ac:dyDescent="0.2">
      <c r="A435" s="13" t="s">
        <v>21</v>
      </c>
      <c r="B435" s="79">
        <v>11</v>
      </c>
      <c r="C435" s="80">
        <v>5</v>
      </c>
      <c r="D435" s="44" t="s">
        <v>199</v>
      </c>
      <c r="E435" s="17">
        <v>200</v>
      </c>
      <c r="F435" s="18">
        <f>F436</f>
        <v>0</v>
      </c>
      <c r="G435" s="12"/>
    </row>
    <row r="436" spans="1:7" ht="31.5" hidden="1" customHeight="1" x14ac:dyDescent="0.2">
      <c r="A436" s="25" t="s">
        <v>22</v>
      </c>
      <c r="B436" s="79">
        <v>11</v>
      </c>
      <c r="C436" s="80">
        <v>5</v>
      </c>
      <c r="D436" s="44" t="s">
        <v>199</v>
      </c>
      <c r="E436" s="29">
        <v>240</v>
      </c>
      <c r="F436" s="30"/>
      <c r="G436" s="12"/>
    </row>
    <row r="437" spans="1:7" ht="15.75" hidden="1" customHeight="1" x14ac:dyDescent="0.2">
      <c r="A437" s="31" t="s">
        <v>23</v>
      </c>
      <c r="B437" s="79">
        <v>11</v>
      </c>
      <c r="C437" s="80">
        <v>5</v>
      </c>
      <c r="D437" s="44" t="s">
        <v>199</v>
      </c>
      <c r="E437" s="35">
        <v>800</v>
      </c>
      <c r="F437" s="36">
        <f>F438</f>
        <v>0</v>
      </c>
      <c r="G437" s="12"/>
    </row>
    <row r="438" spans="1:7" ht="15.75" hidden="1" customHeight="1" x14ac:dyDescent="0.2">
      <c r="A438" s="43" t="s">
        <v>24</v>
      </c>
      <c r="B438" s="95">
        <v>11</v>
      </c>
      <c r="C438" s="95">
        <v>5</v>
      </c>
      <c r="D438" s="44" t="s">
        <v>199</v>
      </c>
      <c r="E438" s="29">
        <v>850</v>
      </c>
      <c r="F438" s="30"/>
      <c r="G438" s="12"/>
    </row>
    <row r="439" spans="1:7" ht="15.75" hidden="1" customHeight="1" x14ac:dyDescent="0.2">
      <c r="A439" s="74" t="s">
        <v>201</v>
      </c>
      <c r="B439" s="78">
        <v>12</v>
      </c>
      <c r="C439" s="78"/>
      <c r="D439" s="114" t="s">
        <v>7</v>
      </c>
      <c r="E439" s="84" t="s">
        <v>7</v>
      </c>
      <c r="F439" s="85">
        <f>F440</f>
        <v>0</v>
      </c>
      <c r="G439" s="12"/>
    </row>
    <row r="440" spans="1:7" ht="15.75" hidden="1" customHeight="1" x14ac:dyDescent="0.2">
      <c r="A440" s="43" t="s">
        <v>202</v>
      </c>
      <c r="B440" s="95">
        <v>12</v>
      </c>
      <c r="C440" s="95">
        <v>2</v>
      </c>
      <c r="D440" s="44"/>
      <c r="E440" s="29"/>
      <c r="F440" s="30">
        <f>F441</f>
        <v>0</v>
      </c>
      <c r="G440" s="12"/>
    </row>
    <row r="441" spans="1:7" ht="15.75" hidden="1" customHeight="1" x14ac:dyDescent="0.2">
      <c r="A441" s="43" t="s">
        <v>9</v>
      </c>
      <c r="B441" s="95">
        <v>12</v>
      </c>
      <c r="C441" s="95">
        <v>2</v>
      </c>
      <c r="D441" s="44" t="s">
        <v>10</v>
      </c>
      <c r="E441" s="29"/>
      <c r="F441" s="30">
        <f>F442</f>
        <v>0</v>
      </c>
      <c r="G441" s="12"/>
    </row>
    <row r="442" spans="1:7" ht="31.5" hidden="1" customHeight="1" x14ac:dyDescent="0.2">
      <c r="A442" s="43" t="s">
        <v>203</v>
      </c>
      <c r="B442" s="95">
        <v>12</v>
      </c>
      <c r="C442" s="95">
        <v>2</v>
      </c>
      <c r="D442" s="44" t="s">
        <v>204</v>
      </c>
      <c r="E442" s="29"/>
      <c r="F442" s="30">
        <f>F443+F445</f>
        <v>0</v>
      </c>
      <c r="G442" s="12"/>
    </row>
    <row r="443" spans="1:7" ht="63.75" hidden="1" customHeight="1" x14ac:dyDescent="0.2">
      <c r="A443" s="13" t="s">
        <v>13</v>
      </c>
      <c r="B443" s="95">
        <v>12</v>
      </c>
      <c r="C443" s="95">
        <v>2</v>
      </c>
      <c r="D443" s="44" t="s">
        <v>204</v>
      </c>
      <c r="E443" s="29">
        <v>100</v>
      </c>
      <c r="F443" s="30">
        <f>F444</f>
        <v>0</v>
      </c>
      <c r="G443" s="12"/>
    </row>
    <row r="444" spans="1:7" ht="15.75" hidden="1" customHeight="1" x14ac:dyDescent="0.25">
      <c r="A444" s="103" t="s">
        <v>168</v>
      </c>
      <c r="B444" s="95">
        <v>12</v>
      </c>
      <c r="C444" s="95">
        <v>2</v>
      </c>
      <c r="D444" s="44" t="s">
        <v>204</v>
      </c>
      <c r="E444" s="29">
        <v>110</v>
      </c>
      <c r="F444" s="30"/>
      <c r="G444" s="12"/>
    </row>
    <row r="445" spans="1:7" ht="31.5" hidden="1" customHeight="1" x14ac:dyDescent="0.2">
      <c r="A445" s="13" t="s">
        <v>21</v>
      </c>
      <c r="B445" s="95">
        <v>12</v>
      </c>
      <c r="C445" s="95">
        <v>2</v>
      </c>
      <c r="D445" s="44" t="s">
        <v>204</v>
      </c>
      <c r="E445" s="29">
        <v>200</v>
      </c>
      <c r="F445" s="30">
        <f>F446</f>
        <v>0</v>
      </c>
      <c r="G445" s="12"/>
    </row>
    <row r="446" spans="1:7" ht="7.5" hidden="1" customHeight="1" x14ac:dyDescent="0.2">
      <c r="A446" s="25" t="s">
        <v>22</v>
      </c>
      <c r="B446" s="95">
        <v>12</v>
      </c>
      <c r="C446" s="95">
        <v>2</v>
      </c>
      <c r="D446" s="44" t="s">
        <v>204</v>
      </c>
      <c r="E446" s="29">
        <v>240</v>
      </c>
      <c r="F446" s="30"/>
      <c r="G446" s="12"/>
    </row>
    <row r="447" spans="1:7" ht="15.75" hidden="1" customHeight="1" x14ac:dyDescent="0.2">
      <c r="A447" s="74" t="s">
        <v>205</v>
      </c>
      <c r="B447" s="78">
        <v>99</v>
      </c>
      <c r="C447" s="78"/>
      <c r="D447" s="114" t="s">
        <v>7</v>
      </c>
      <c r="E447" s="84" t="s">
        <v>7</v>
      </c>
      <c r="F447" s="85">
        <f>F448</f>
        <v>0</v>
      </c>
      <c r="G447" s="12"/>
    </row>
    <row r="448" spans="1:7" ht="15.75" hidden="1" customHeight="1" x14ac:dyDescent="0.2">
      <c r="A448" s="43" t="s">
        <v>205</v>
      </c>
      <c r="B448" s="95">
        <v>99</v>
      </c>
      <c r="C448" s="95">
        <v>99</v>
      </c>
      <c r="D448" s="44"/>
      <c r="E448" s="29"/>
      <c r="F448" s="30">
        <f>F449</f>
        <v>0</v>
      </c>
      <c r="G448" s="12"/>
    </row>
    <row r="449" spans="1:7" ht="15.75" hidden="1" customHeight="1" x14ac:dyDescent="0.2">
      <c r="A449" s="43" t="s">
        <v>9</v>
      </c>
      <c r="B449" s="95">
        <v>99</v>
      </c>
      <c r="C449" s="95">
        <v>99</v>
      </c>
      <c r="D449" s="44" t="s">
        <v>10</v>
      </c>
      <c r="E449" s="29"/>
      <c r="F449" s="30">
        <f>F450</f>
        <v>0</v>
      </c>
      <c r="G449" s="12"/>
    </row>
    <row r="450" spans="1:7" ht="15.75" hidden="1" customHeight="1" x14ac:dyDescent="0.2">
      <c r="A450" s="43" t="s">
        <v>205</v>
      </c>
      <c r="B450" s="95">
        <v>99</v>
      </c>
      <c r="C450" s="95">
        <v>99</v>
      </c>
      <c r="D450" s="44" t="s">
        <v>206</v>
      </c>
      <c r="E450" s="29"/>
      <c r="F450" s="30">
        <f>F451</f>
        <v>0</v>
      </c>
      <c r="G450" s="12"/>
    </row>
    <row r="451" spans="1:7" ht="15.75" hidden="1" customHeight="1" x14ac:dyDescent="0.2">
      <c r="A451" s="43" t="s">
        <v>205</v>
      </c>
      <c r="B451" s="95">
        <v>99</v>
      </c>
      <c r="C451" s="95">
        <v>99</v>
      </c>
      <c r="D451" s="44" t="s">
        <v>206</v>
      </c>
      <c r="E451" s="29">
        <v>900</v>
      </c>
      <c r="F451" s="30">
        <f>F452</f>
        <v>0</v>
      </c>
      <c r="G451" s="12"/>
    </row>
    <row r="452" spans="1:7" ht="15.75" hidden="1" customHeight="1" x14ac:dyDescent="0.2">
      <c r="A452" s="43" t="s">
        <v>205</v>
      </c>
      <c r="B452" s="95">
        <v>99</v>
      </c>
      <c r="C452" s="95">
        <v>99</v>
      </c>
      <c r="D452" s="44" t="s">
        <v>206</v>
      </c>
      <c r="E452" s="29">
        <v>990</v>
      </c>
      <c r="F452" s="30"/>
      <c r="G452" s="12"/>
    </row>
    <row r="453" spans="1:7" ht="18.75" x14ac:dyDescent="0.25">
      <c r="A453" s="115" t="s">
        <v>207</v>
      </c>
      <c r="B453" s="116"/>
      <c r="C453" s="116"/>
      <c r="D453" s="117"/>
      <c r="E453" s="118"/>
      <c r="F453" s="85">
        <f>F18+F78+F85+F107+F204+F324+F333+F395+F401+F439+F447</f>
        <v>12385.5</v>
      </c>
      <c r="G453" s="12"/>
    </row>
    <row r="454" spans="1:7" ht="15.75" x14ac:dyDescent="0.25">
      <c r="A454" s="119"/>
      <c r="B454" s="120"/>
      <c r="C454" s="120"/>
      <c r="D454" s="34"/>
      <c r="E454" s="121"/>
      <c r="F454" s="122"/>
      <c r="G454" s="123"/>
    </row>
    <row r="455" spans="1:7" ht="12" customHeight="1" x14ac:dyDescent="0.25">
      <c r="A455" s="124"/>
      <c r="B455" s="125"/>
      <c r="C455" s="125"/>
      <c r="D455" s="126"/>
      <c r="E455" s="127"/>
      <c r="F455" s="128"/>
      <c r="G455" s="123"/>
    </row>
    <row r="456" spans="1:7" ht="12.75" customHeight="1" x14ac:dyDescent="0.25">
      <c r="A456" s="119"/>
      <c r="B456" s="125"/>
      <c r="C456" s="125"/>
      <c r="D456" s="129"/>
      <c r="E456" s="127"/>
      <c r="F456" s="128"/>
      <c r="G456" s="123"/>
    </row>
    <row r="457" spans="1:7" ht="12.75" customHeight="1" x14ac:dyDescent="0.25">
      <c r="A457" s="119"/>
      <c r="B457" s="130"/>
      <c r="C457" s="130"/>
      <c r="D457" s="129"/>
      <c r="E457" s="127"/>
      <c r="F457" s="128"/>
      <c r="G457" s="123"/>
    </row>
    <row r="458" spans="1:7" ht="12.75" customHeight="1" x14ac:dyDescent="0.2">
      <c r="A458" s="119"/>
      <c r="B458" s="131"/>
      <c r="C458" s="131"/>
      <c r="D458" s="128"/>
      <c r="E458" s="131"/>
      <c r="F458" s="131"/>
      <c r="G458" s="123"/>
    </row>
    <row r="459" spans="1:7" ht="14.25" customHeight="1" x14ac:dyDescent="0.2">
      <c r="A459" s="119"/>
      <c r="B459" s="130"/>
      <c r="C459" s="130"/>
      <c r="D459" s="131"/>
      <c r="E459" s="127"/>
      <c r="F459" s="128"/>
      <c r="G459" s="123"/>
    </row>
    <row r="460" spans="1:7" ht="15.75" x14ac:dyDescent="0.25">
      <c r="A460" s="120"/>
      <c r="B460" s="132"/>
      <c r="C460" s="132"/>
      <c r="D460" s="128"/>
      <c r="E460" s="132"/>
      <c r="F460" s="132"/>
    </row>
    <row r="461" spans="1:7" ht="15.75" x14ac:dyDescent="0.25">
      <c r="A461" s="133"/>
    </row>
    <row r="462" spans="1:7" ht="15.75" x14ac:dyDescent="0.25">
      <c r="A462" s="133"/>
    </row>
    <row r="463" spans="1:7" ht="15" x14ac:dyDescent="0.2">
      <c r="A463" s="134"/>
    </row>
    <row r="464" spans="1:7" ht="15" x14ac:dyDescent="0.2">
      <c r="A464" s="135"/>
    </row>
    <row r="465" spans="1:1" ht="15" x14ac:dyDescent="0.2">
      <c r="A465" s="134"/>
    </row>
  </sheetData>
  <mergeCells count="7">
    <mergeCell ref="G38:H38"/>
    <mergeCell ref="A13:F15"/>
    <mergeCell ref="E11:F11"/>
    <mergeCell ref="E1:F1"/>
    <mergeCell ref="D2:F4"/>
    <mergeCell ref="D5:F5"/>
    <mergeCell ref="A7:F9"/>
  </mergeCells>
  <phoneticPr fontId="16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1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0"/>
  <sheetViews>
    <sheetView showGridLines="0" topLeftCell="A340" zoomScale="90" zoomScaleNormal="100" zoomScaleSheetLayoutView="90" workbookViewId="0">
      <selection activeCell="L15" sqref="L15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4.28515625" style="5" customWidth="1"/>
    <col min="5" max="5" width="6.42578125" style="5" customWidth="1"/>
    <col min="6" max="6" width="11.42578125" style="5" customWidth="1"/>
    <col min="7" max="7" width="13.85546875" style="5" customWidth="1"/>
    <col min="8" max="16384" width="9.140625" style="5"/>
  </cols>
  <sheetData>
    <row r="1" spans="1:7" ht="1.5" customHeight="1" x14ac:dyDescent="0.2">
      <c r="A1" s="137"/>
      <c r="B1" s="137"/>
      <c r="C1" s="137"/>
      <c r="D1" s="137"/>
      <c r="E1" s="202"/>
      <c r="F1" s="202"/>
      <c r="G1" s="202"/>
    </row>
    <row r="2" spans="1:7" hidden="1" x14ac:dyDescent="0.2">
      <c r="A2" s="137"/>
      <c r="B2" s="137"/>
      <c r="C2" s="137"/>
      <c r="D2" s="201"/>
      <c r="E2" s="201"/>
      <c r="F2" s="201"/>
      <c r="G2" s="201"/>
    </row>
    <row r="3" spans="1:7" hidden="1" x14ac:dyDescent="0.2">
      <c r="A3" s="137"/>
      <c r="B3" s="137"/>
      <c r="C3" s="137"/>
      <c r="D3" s="201"/>
      <c r="E3" s="201"/>
      <c r="F3" s="201"/>
      <c r="G3" s="201"/>
    </row>
    <row r="4" spans="1:7" hidden="1" x14ac:dyDescent="0.2">
      <c r="A4" s="137"/>
      <c r="B4" s="137"/>
      <c r="C4" s="137"/>
      <c r="D4" s="201"/>
      <c r="E4" s="201"/>
      <c r="F4" s="201"/>
      <c r="G4" s="201"/>
    </row>
    <row r="5" spans="1:7" hidden="1" x14ac:dyDescent="0.2">
      <c r="A5" s="137"/>
      <c r="B5" s="137"/>
      <c r="C5" s="137"/>
      <c r="D5" s="202"/>
      <c r="E5" s="202"/>
      <c r="F5" s="202"/>
      <c r="G5" s="202"/>
    </row>
    <row r="6" spans="1:7" hidden="1" x14ac:dyDescent="0.2">
      <c r="A6" s="137"/>
      <c r="B6" s="137"/>
      <c r="C6" s="137"/>
      <c r="D6" s="137"/>
      <c r="E6" s="137"/>
      <c r="F6" s="137"/>
      <c r="G6" s="137"/>
    </row>
    <row r="7" spans="1:7" s="182" customFormat="1" ht="47.25" hidden="1" customHeight="1" x14ac:dyDescent="0.2">
      <c r="A7" s="205"/>
      <c r="B7" s="205"/>
      <c r="C7" s="205"/>
      <c r="D7" s="205"/>
      <c r="E7" s="205"/>
      <c r="F7" s="205"/>
      <c r="G7" s="205"/>
    </row>
    <row r="8" spans="1:7" s="182" customFormat="1" ht="21.75" hidden="1" customHeight="1" x14ac:dyDescent="0.2">
      <c r="A8" s="205"/>
      <c r="B8" s="205"/>
      <c r="C8" s="205"/>
      <c r="D8" s="205"/>
      <c r="E8" s="205"/>
      <c r="F8" s="205"/>
      <c r="G8" s="205"/>
    </row>
    <row r="9" spans="1:7" s="182" customFormat="1" ht="11.25" hidden="1" customHeight="1" x14ac:dyDescent="0.2">
      <c r="A9" s="205"/>
      <c r="B9" s="205"/>
      <c r="C9" s="205"/>
      <c r="D9" s="205"/>
      <c r="E9" s="205"/>
      <c r="F9" s="205"/>
      <c r="G9" s="205"/>
    </row>
    <row r="10" spans="1:7" x14ac:dyDescent="0.2">
      <c r="A10" s="136"/>
      <c r="B10" s="136"/>
      <c r="C10" s="136"/>
      <c r="D10" s="136"/>
      <c r="E10" s="136"/>
      <c r="F10" s="136"/>
      <c r="G10" s="136"/>
    </row>
    <row r="11" spans="1:7" x14ac:dyDescent="0.2">
      <c r="A11" s="136"/>
      <c r="B11" s="136"/>
      <c r="C11" s="136"/>
      <c r="D11" s="136"/>
      <c r="E11" s="203" t="s">
        <v>225</v>
      </c>
      <c r="F11" s="201"/>
      <c r="G11" s="201"/>
    </row>
    <row r="12" spans="1:7" x14ac:dyDescent="0.2">
      <c r="A12" s="137"/>
      <c r="B12" s="137"/>
      <c r="C12" s="137"/>
      <c r="D12" s="137"/>
      <c r="E12" s="137"/>
      <c r="F12" s="137"/>
      <c r="G12" s="184" t="s">
        <v>222</v>
      </c>
    </row>
    <row r="13" spans="1:7" ht="12.75" customHeight="1" x14ac:dyDescent="0.2">
      <c r="A13" s="206" t="s">
        <v>267</v>
      </c>
      <c r="B13" s="206"/>
      <c r="C13" s="206"/>
      <c r="D13" s="206"/>
      <c r="E13" s="206"/>
      <c r="F13" s="206"/>
      <c r="G13" s="206"/>
    </row>
    <row r="14" spans="1:7" ht="12.75" customHeight="1" x14ac:dyDescent="0.2">
      <c r="A14" s="206"/>
      <c r="B14" s="206"/>
      <c r="C14" s="206"/>
      <c r="D14" s="206"/>
      <c r="E14" s="206"/>
      <c r="F14" s="206"/>
      <c r="G14" s="206"/>
    </row>
    <row r="15" spans="1:7" ht="25.5" customHeight="1" x14ac:dyDescent="0.2">
      <c r="A15" s="206"/>
      <c r="B15" s="206"/>
      <c r="C15" s="206"/>
      <c r="D15" s="206"/>
      <c r="E15" s="206"/>
      <c r="F15" s="206"/>
      <c r="G15" s="206"/>
    </row>
    <row r="16" spans="1:7" x14ac:dyDescent="0.2">
      <c r="G16" s="181" t="s">
        <v>228</v>
      </c>
    </row>
    <row r="17" spans="1:8" ht="15" customHeight="1" x14ac:dyDescent="0.2">
      <c r="A17" s="209" t="s">
        <v>0</v>
      </c>
      <c r="B17" s="209" t="s">
        <v>1</v>
      </c>
      <c r="C17" s="209" t="s">
        <v>2</v>
      </c>
      <c r="D17" s="209" t="s">
        <v>3</v>
      </c>
      <c r="E17" s="209" t="s">
        <v>4</v>
      </c>
      <c r="F17" s="207" t="s">
        <v>5</v>
      </c>
      <c r="G17" s="208"/>
    </row>
    <row r="18" spans="1:8" ht="32.25" customHeight="1" x14ac:dyDescent="0.2">
      <c r="A18" s="209"/>
      <c r="B18" s="209"/>
      <c r="C18" s="209"/>
      <c r="D18" s="209"/>
      <c r="E18" s="209"/>
      <c r="F18" s="1" t="s">
        <v>226</v>
      </c>
      <c r="G18" s="1" t="s">
        <v>227</v>
      </c>
      <c r="H18" s="4"/>
    </row>
    <row r="19" spans="1:8" ht="15.95" customHeight="1" x14ac:dyDescent="0.2">
      <c r="A19" s="6" t="s">
        <v>6</v>
      </c>
      <c r="B19" s="7">
        <v>1</v>
      </c>
      <c r="C19" s="8" t="s">
        <v>7</v>
      </c>
      <c r="D19" s="9" t="s">
        <v>7</v>
      </c>
      <c r="E19" s="10" t="s">
        <v>7</v>
      </c>
      <c r="F19" s="11">
        <f>F20+F25+F35+F48+F61+F66+F53</f>
        <v>2251.9</v>
      </c>
      <c r="G19" s="11">
        <f>G20+G25+G35+G48+G61+G66+G53</f>
        <v>2251.9</v>
      </c>
      <c r="H19" s="12"/>
    </row>
    <row r="20" spans="1:8" ht="32.1" customHeight="1" x14ac:dyDescent="0.2">
      <c r="A20" s="6" t="s">
        <v>8</v>
      </c>
      <c r="B20" s="7">
        <v>1</v>
      </c>
      <c r="C20" s="8">
        <v>2</v>
      </c>
      <c r="D20" s="9" t="s">
        <v>7</v>
      </c>
      <c r="E20" s="10" t="s">
        <v>7</v>
      </c>
      <c r="F20" s="11">
        <f t="shared" ref="F20:G23" si="0">F21</f>
        <v>464.3</v>
      </c>
      <c r="G20" s="11">
        <f t="shared" si="0"/>
        <v>464.3</v>
      </c>
      <c r="H20" s="12"/>
    </row>
    <row r="21" spans="1:8" ht="15.95" customHeight="1" x14ac:dyDescent="0.2">
      <c r="A21" s="13" t="s">
        <v>9</v>
      </c>
      <c r="B21" s="14">
        <v>1</v>
      </c>
      <c r="C21" s="15">
        <v>2</v>
      </c>
      <c r="D21" s="16" t="s">
        <v>10</v>
      </c>
      <c r="E21" s="17" t="s">
        <v>7</v>
      </c>
      <c r="F21" s="18">
        <f t="shared" si="0"/>
        <v>464.3</v>
      </c>
      <c r="G21" s="18">
        <f t="shared" si="0"/>
        <v>464.3</v>
      </c>
      <c r="H21" s="12"/>
    </row>
    <row r="22" spans="1:8" ht="15.95" customHeight="1" x14ac:dyDescent="0.2">
      <c r="A22" s="13" t="s">
        <v>11</v>
      </c>
      <c r="B22" s="14">
        <v>1</v>
      </c>
      <c r="C22" s="15">
        <v>2</v>
      </c>
      <c r="D22" s="16" t="s">
        <v>12</v>
      </c>
      <c r="E22" s="17" t="s">
        <v>7</v>
      </c>
      <c r="F22" s="18">
        <f t="shared" si="0"/>
        <v>464.3</v>
      </c>
      <c r="G22" s="18">
        <f t="shared" si="0"/>
        <v>464.3</v>
      </c>
      <c r="H22" s="12"/>
    </row>
    <row r="23" spans="1:8" ht="63.95" customHeight="1" x14ac:dyDescent="0.2">
      <c r="A23" s="13" t="s">
        <v>13</v>
      </c>
      <c r="B23" s="14">
        <v>1</v>
      </c>
      <c r="C23" s="15">
        <v>2</v>
      </c>
      <c r="D23" s="16" t="s">
        <v>12</v>
      </c>
      <c r="E23" s="17">
        <v>100</v>
      </c>
      <c r="F23" s="18">
        <f t="shared" si="0"/>
        <v>464.3</v>
      </c>
      <c r="G23" s="18">
        <f t="shared" si="0"/>
        <v>464.3</v>
      </c>
      <c r="H23" s="12"/>
    </row>
    <row r="24" spans="1:8" ht="32.25" customHeight="1" x14ac:dyDescent="0.2">
      <c r="A24" s="13" t="s">
        <v>14</v>
      </c>
      <c r="B24" s="14">
        <v>1</v>
      </c>
      <c r="C24" s="15">
        <v>2</v>
      </c>
      <c r="D24" s="16" t="s">
        <v>12</v>
      </c>
      <c r="E24" s="17">
        <v>120</v>
      </c>
      <c r="F24" s="18">
        <v>464.3</v>
      </c>
      <c r="G24" s="18">
        <v>464.3</v>
      </c>
      <c r="H24" s="12"/>
    </row>
    <row r="25" spans="1:8" ht="48" hidden="1" customHeight="1" x14ac:dyDescent="0.2">
      <c r="A25" s="19" t="s">
        <v>15</v>
      </c>
      <c r="B25" s="20">
        <v>1</v>
      </c>
      <c r="C25" s="21">
        <v>3</v>
      </c>
      <c r="D25" s="22" t="s">
        <v>7</v>
      </c>
      <c r="E25" s="23" t="s">
        <v>7</v>
      </c>
      <c r="F25" s="24">
        <f>F26</f>
        <v>0</v>
      </c>
      <c r="G25" s="24">
        <f>G26</f>
        <v>0</v>
      </c>
      <c r="H25" s="12"/>
    </row>
    <row r="26" spans="1:8" ht="15.75" hidden="1" customHeight="1" x14ac:dyDescent="0.2">
      <c r="A26" s="13" t="s">
        <v>16</v>
      </c>
      <c r="B26" s="14">
        <v>1</v>
      </c>
      <c r="C26" s="15">
        <v>3</v>
      </c>
      <c r="D26" s="16" t="s">
        <v>10</v>
      </c>
      <c r="E26" s="17" t="s">
        <v>7</v>
      </c>
      <c r="F26" s="18">
        <f>F27+F30</f>
        <v>0</v>
      </c>
      <c r="G26" s="18">
        <f>G27+G30</f>
        <v>0</v>
      </c>
      <c r="H26" s="12"/>
    </row>
    <row r="27" spans="1:8" ht="31.5" hidden="1" customHeight="1" x14ac:dyDescent="0.2">
      <c r="A27" s="25" t="s">
        <v>17</v>
      </c>
      <c r="B27" s="26">
        <v>1</v>
      </c>
      <c r="C27" s="27">
        <v>3</v>
      </c>
      <c r="D27" s="28" t="s">
        <v>18</v>
      </c>
      <c r="E27" s="29" t="s">
        <v>7</v>
      </c>
      <c r="F27" s="30">
        <f>F28</f>
        <v>0</v>
      </c>
      <c r="G27" s="30">
        <f>G28</f>
        <v>0</v>
      </c>
      <c r="H27" s="12"/>
    </row>
    <row r="28" spans="1:8" ht="63.75" hidden="1" customHeight="1" x14ac:dyDescent="0.2">
      <c r="A28" s="13" t="s">
        <v>13</v>
      </c>
      <c r="B28" s="14">
        <v>1</v>
      </c>
      <c r="C28" s="15">
        <v>3</v>
      </c>
      <c r="D28" s="16" t="s">
        <v>18</v>
      </c>
      <c r="E28" s="17">
        <v>100</v>
      </c>
      <c r="F28" s="18">
        <f>F29</f>
        <v>0</v>
      </c>
      <c r="G28" s="18">
        <f>G29</f>
        <v>0</v>
      </c>
      <c r="H28" s="12"/>
    </row>
    <row r="29" spans="1:8" ht="31.5" hidden="1" customHeight="1" x14ac:dyDescent="0.2">
      <c r="A29" s="13" t="s">
        <v>14</v>
      </c>
      <c r="B29" s="14">
        <v>1</v>
      </c>
      <c r="C29" s="15">
        <v>3</v>
      </c>
      <c r="D29" s="16" t="s">
        <v>18</v>
      </c>
      <c r="E29" s="17">
        <v>120</v>
      </c>
      <c r="F29" s="18"/>
      <c r="G29" s="18"/>
      <c r="H29" s="12"/>
    </row>
    <row r="30" spans="1:8" ht="15.75" hidden="1" customHeight="1" x14ac:dyDescent="0.2">
      <c r="A30" s="25" t="s">
        <v>19</v>
      </c>
      <c r="B30" s="26">
        <v>1</v>
      </c>
      <c r="C30" s="27">
        <v>3</v>
      </c>
      <c r="D30" s="28" t="s">
        <v>20</v>
      </c>
      <c r="E30" s="29" t="s">
        <v>7</v>
      </c>
      <c r="F30" s="30">
        <f>F31+F33</f>
        <v>0</v>
      </c>
      <c r="G30" s="30">
        <f>G31+G33</f>
        <v>0</v>
      </c>
      <c r="H30" s="12"/>
    </row>
    <row r="31" spans="1:8" ht="31.5" hidden="1" customHeight="1" x14ac:dyDescent="0.2">
      <c r="A31" s="13" t="s">
        <v>21</v>
      </c>
      <c r="B31" s="14">
        <v>1</v>
      </c>
      <c r="C31" s="15">
        <v>3</v>
      </c>
      <c r="D31" s="16" t="s">
        <v>20</v>
      </c>
      <c r="E31" s="17">
        <v>200</v>
      </c>
      <c r="F31" s="18">
        <f>F32</f>
        <v>0</v>
      </c>
      <c r="G31" s="18">
        <f>G32</f>
        <v>0</v>
      </c>
      <c r="H31" s="12"/>
    </row>
    <row r="32" spans="1:8" ht="31.5" hidden="1" customHeight="1" x14ac:dyDescent="0.2">
      <c r="A32" s="25" t="s">
        <v>22</v>
      </c>
      <c r="B32" s="26">
        <v>1</v>
      </c>
      <c r="C32" s="27">
        <v>3</v>
      </c>
      <c r="D32" s="28" t="s">
        <v>20</v>
      </c>
      <c r="E32" s="29">
        <v>240</v>
      </c>
      <c r="F32" s="30"/>
      <c r="G32" s="30"/>
      <c r="H32" s="12"/>
    </row>
    <row r="33" spans="1:8" ht="15.75" hidden="1" customHeight="1" x14ac:dyDescent="0.2">
      <c r="A33" s="31" t="s">
        <v>23</v>
      </c>
      <c r="B33" s="32">
        <v>1</v>
      </c>
      <c r="C33" s="33">
        <v>3</v>
      </c>
      <c r="D33" s="34" t="s">
        <v>20</v>
      </c>
      <c r="E33" s="35">
        <v>800</v>
      </c>
      <c r="F33" s="36">
        <f>F34</f>
        <v>0</v>
      </c>
      <c r="G33" s="36">
        <f>G34</f>
        <v>0</v>
      </c>
      <c r="H33" s="12"/>
    </row>
    <row r="34" spans="1:8" ht="0.75" customHeight="1" x14ac:dyDescent="0.2">
      <c r="A34" s="25" t="s">
        <v>24</v>
      </c>
      <c r="B34" s="26">
        <v>1</v>
      </c>
      <c r="C34" s="27">
        <v>3</v>
      </c>
      <c r="D34" s="28" t="s">
        <v>20</v>
      </c>
      <c r="E34" s="29">
        <v>850</v>
      </c>
      <c r="F34" s="30"/>
      <c r="G34" s="30"/>
      <c r="H34" s="12"/>
    </row>
    <row r="35" spans="1:8" ht="48" customHeight="1" x14ac:dyDescent="0.2">
      <c r="A35" s="37" t="s">
        <v>25</v>
      </c>
      <c r="B35" s="38">
        <v>1</v>
      </c>
      <c r="C35" s="39">
        <v>4</v>
      </c>
      <c r="D35" s="40" t="s">
        <v>7</v>
      </c>
      <c r="E35" s="41" t="s">
        <v>7</v>
      </c>
      <c r="F35" s="42">
        <f>F36</f>
        <v>1755.6</v>
      </c>
      <c r="G35" s="42">
        <f>G36</f>
        <v>1755.6</v>
      </c>
      <c r="H35" s="12"/>
    </row>
    <row r="36" spans="1:8" ht="15.95" customHeight="1" x14ac:dyDescent="0.2">
      <c r="A36" s="25" t="s">
        <v>9</v>
      </c>
      <c r="B36" s="26">
        <v>1</v>
      </c>
      <c r="C36" s="27">
        <v>4</v>
      </c>
      <c r="D36" s="28" t="s">
        <v>10</v>
      </c>
      <c r="E36" s="23"/>
      <c r="F36" s="24">
        <f>F37+F40+F45</f>
        <v>1755.6</v>
      </c>
      <c r="G36" s="24">
        <f>G37+G40+G45</f>
        <v>1755.6</v>
      </c>
      <c r="H36" s="12"/>
    </row>
    <row r="37" spans="1:8" ht="32.1" customHeight="1" x14ac:dyDescent="0.2">
      <c r="A37" s="13" t="s">
        <v>26</v>
      </c>
      <c r="B37" s="14">
        <v>1</v>
      </c>
      <c r="C37" s="15">
        <v>4</v>
      </c>
      <c r="D37" s="16" t="s">
        <v>27</v>
      </c>
      <c r="E37" s="17"/>
      <c r="F37" s="18">
        <f>F38</f>
        <v>1755.5</v>
      </c>
      <c r="G37" s="18">
        <f>G38</f>
        <v>1755.5</v>
      </c>
      <c r="H37" s="12"/>
    </row>
    <row r="38" spans="1:8" ht="63.95" customHeight="1" x14ac:dyDescent="0.2">
      <c r="A38" s="13" t="s">
        <v>13</v>
      </c>
      <c r="B38" s="14">
        <v>1</v>
      </c>
      <c r="C38" s="15">
        <v>4</v>
      </c>
      <c r="D38" s="16" t="s">
        <v>27</v>
      </c>
      <c r="E38" s="17">
        <v>100</v>
      </c>
      <c r="F38" s="18">
        <f>F39</f>
        <v>1755.5</v>
      </c>
      <c r="G38" s="18">
        <f>G39</f>
        <v>1755.5</v>
      </c>
      <c r="H38" s="12"/>
    </row>
    <row r="39" spans="1:8" ht="32.1" customHeight="1" x14ac:dyDescent="0.2">
      <c r="A39" s="13" t="s">
        <v>14</v>
      </c>
      <c r="B39" s="14">
        <v>1</v>
      </c>
      <c r="C39" s="15">
        <v>4</v>
      </c>
      <c r="D39" s="16" t="s">
        <v>27</v>
      </c>
      <c r="E39" s="17">
        <v>120</v>
      </c>
      <c r="F39" s="18">
        <v>1755.5</v>
      </c>
      <c r="G39" s="18">
        <v>1755.5</v>
      </c>
      <c r="H39" s="12"/>
    </row>
    <row r="40" spans="1:8" ht="15.75" hidden="1" customHeight="1" x14ac:dyDescent="0.2">
      <c r="A40" s="25" t="s">
        <v>19</v>
      </c>
      <c r="B40" s="26">
        <v>1</v>
      </c>
      <c r="C40" s="27">
        <v>4</v>
      </c>
      <c r="D40" s="28" t="s">
        <v>20</v>
      </c>
      <c r="E40" s="29" t="s">
        <v>7</v>
      </c>
      <c r="F40" s="30">
        <f>F41+F43</f>
        <v>0</v>
      </c>
      <c r="G40" s="30">
        <f>G41+G43</f>
        <v>0</v>
      </c>
      <c r="H40" s="12"/>
    </row>
    <row r="41" spans="1:8" ht="31.5" hidden="1" customHeight="1" x14ac:dyDescent="0.2">
      <c r="A41" s="13" t="s">
        <v>21</v>
      </c>
      <c r="B41" s="14">
        <v>1</v>
      </c>
      <c r="C41" s="15">
        <v>4</v>
      </c>
      <c r="D41" s="16" t="s">
        <v>20</v>
      </c>
      <c r="E41" s="17">
        <v>200</v>
      </c>
      <c r="F41" s="18">
        <f>F42</f>
        <v>0</v>
      </c>
      <c r="G41" s="18"/>
      <c r="H41" s="12"/>
    </row>
    <row r="42" spans="1:8" ht="30.75" hidden="1" customHeight="1" x14ac:dyDescent="0.2">
      <c r="A42" s="25" t="s">
        <v>22</v>
      </c>
      <c r="B42" s="26">
        <v>1</v>
      </c>
      <c r="C42" s="27">
        <v>4</v>
      </c>
      <c r="D42" s="28" t="s">
        <v>20</v>
      </c>
      <c r="E42" s="29">
        <v>240</v>
      </c>
      <c r="F42" s="30"/>
      <c r="G42" s="30"/>
      <c r="H42" s="12"/>
    </row>
    <row r="43" spans="1:8" ht="15.75" hidden="1" customHeight="1" x14ac:dyDescent="0.2">
      <c r="A43" s="31" t="s">
        <v>23</v>
      </c>
      <c r="B43" s="32">
        <v>1</v>
      </c>
      <c r="C43" s="33">
        <v>4</v>
      </c>
      <c r="D43" s="16" t="s">
        <v>20</v>
      </c>
      <c r="E43" s="35">
        <v>800</v>
      </c>
      <c r="F43" s="36">
        <f>F44</f>
        <v>0</v>
      </c>
      <c r="G43" s="36">
        <f>G44</f>
        <v>0</v>
      </c>
      <c r="H43" s="12"/>
    </row>
    <row r="44" spans="1:8" ht="15.75" hidden="1" customHeight="1" x14ac:dyDescent="0.2">
      <c r="A44" s="25" t="s">
        <v>24</v>
      </c>
      <c r="B44" s="26">
        <v>1</v>
      </c>
      <c r="C44" s="27">
        <v>4</v>
      </c>
      <c r="D44" s="28" t="s">
        <v>20</v>
      </c>
      <c r="E44" s="29">
        <v>850</v>
      </c>
      <c r="F44" s="30"/>
      <c r="G44" s="30"/>
      <c r="H44" s="12"/>
    </row>
    <row r="45" spans="1:8" ht="32.1" customHeight="1" x14ac:dyDescent="0.2">
      <c r="A45" s="25" t="s">
        <v>209</v>
      </c>
      <c r="B45" s="26">
        <v>1</v>
      </c>
      <c r="C45" s="27">
        <v>4</v>
      </c>
      <c r="D45" s="28" t="s">
        <v>208</v>
      </c>
      <c r="E45" s="29"/>
      <c r="F45" s="30">
        <f>F46</f>
        <v>0.1</v>
      </c>
      <c r="G45" s="30">
        <f>G46</f>
        <v>0.1</v>
      </c>
      <c r="H45" s="12"/>
    </row>
    <row r="46" spans="1:8" ht="32.1" customHeight="1" x14ac:dyDescent="0.2">
      <c r="A46" s="13" t="s">
        <v>21</v>
      </c>
      <c r="B46" s="26">
        <v>1</v>
      </c>
      <c r="C46" s="27">
        <v>4</v>
      </c>
      <c r="D46" s="28" t="s">
        <v>208</v>
      </c>
      <c r="E46" s="29">
        <v>200</v>
      </c>
      <c r="F46" s="30">
        <f>F47</f>
        <v>0.1</v>
      </c>
      <c r="G46" s="30">
        <f>G47</f>
        <v>0.1</v>
      </c>
      <c r="H46" s="12"/>
    </row>
    <row r="47" spans="1:8" ht="32.1" customHeight="1" x14ac:dyDescent="0.2">
      <c r="A47" s="25" t="s">
        <v>22</v>
      </c>
      <c r="B47" s="26">
        <v>1</v>
      </c>
      <c r="C47" s="27">
        <v>4</v>
      </c>
      <c r="D47" s="28" t="s">
        <v>208</v>
      </c>
      <c r="E47" s="29">
        <v>240</v>
      </c>
      <c r="F47" s="30">
        <v>0.1</v>
      </c>
      <c r="G47" s="30">
        <v>0.1</v>
      </c>
      <c r="H47" s="12"/>
    </row>
    <row r="48" spans="1:8" ht="48" customHeight="1" x14ac:dyDescent="0.2">
      <c r="A48" s="37" t="s">
        <v>28</v>
      </c>
      <c r="B48" s="38">
        <v>1</v>
      </c>
      <c r="C48" s="39">
        <v>6</v>
      </c>
      <c r="D48" s="40" t="s">
        <v>7</v>
      </c>
      <c r="E48" s="41" t="s">
        <v>7</v>
      </c>
      <c r="F48" s="42">
        <f t="shared" ref="F48:G51" si="1">F49</f>
        <v>22</v>
      </c>
      <c r="G48" s="42">
        <f t="shared" si="1"/>
        <v>22</v>
      </c>
      <c r="H48" s="12"/>
    </row>
    <row r="49" spans="1:8" ht="15.95" customHeight="1" x14ac:dyDescent="0.2">
      <c r="A49" s="25" t="s">
        <v>16</v>
      </c>
      <c r="B49" s="26">
        <v>1</v>
      </c>
      <c r="C49" s="27">
        <v>6</v>
      </c>
      <c r="D49" s="28" t="s">
        <v>10</v>
      </c>
      <c r="E49" s="29" t="s">
        <v>7</v>
      </c>
      <c r="F49" s="30">
        <f t="shared" si="1"/>
        <v>22</v>
      </c>
      <c r="G49" s="30">
        <f t="shared" si="1"/>
        <v>22</v>
      </c>
      <c r="H49" s="12"/>
    </row>
    <row r="50" spans="1:8" ht="18" customHeight="1" x14ac:dyDescent="0.2">
      <c r="A50" s="43" t="s">
        <v>229</v>
      </c>
      <c r="B50" s="14">
        <v>1</v>
      </c>
      <c r="C50" s="15">
        <v>6</v>
      </c>
      <c r="D50" s="16" t="s">
        <v>29</v>
      </c>
      <c r="E50" s="17"/>
      <c r="F50" s="18">
        <f t="shared" si="1"/>
        <v>22</v>
      </c>
      <c r="G50" s="18">
        <f t="shared" si="1"/>
        <v>22</v>
      </c>
      <c r="H50" s="12"/>
    </row>
    <row r="51" spans="1:8" ht="15.75" customHeight="1" x14ac:dyDescent="0.2">
      <c r="A51" s="13" t="s">
        <v>30</v>
      </c>
      <c r="B51" s="14">
        <v>1</v>
      </c>
      <c r="C51" s="15">
        <v>6</v>
      </c>
      <c r="D51" s="16" t="s">
        <v>29</v>
      </c>
      <c r="E51" s="17">
        <v>500</v>
      </c>
      <c r="F51" s="18">
        <f t="shared" si="1"/>
        <v>22</v>
      </c>
      <c r="G51" s="18">
        <f t="shared" si="1"/>
        <v>22</v>
      </c>
      <c r="H51" s="12"/>
    </row>
    <row r="52" spans="1:8" ht="14.25" customHeight="1" x14ac:dyDescent="0.2">
      <c r="A52" s="13" t="s">
        <v>31</v>
      </c>
      <c r="B52" s="14">
        <v>1</v>
      </c>
      <c r="C52" s="15">
        <v>6</v>
      </c>
      <c r="D52" s="16" t="s">
        <v>29</v>
      </c>
      <c r="E52" s="17">
        <v>540</v>
      </c>
      <c r="F52" s="18">
        <v>22</v>
      </c>
      <c r="G52" s="18">
        <v>22</v>
      </c>
      <c r="H52" s="12"/>
    </row>
    <row r="53" spans="1:8" ht="15.75" hidden="1" customHeight="1" x14ac:dyDescent="0.2">
      <c r="A53" s="6" t="s">
        <v>32</v>
      </c>
      <c r="B53" s="7">
        <v>1</v>
      </c>
      <c r="C53" s="8">
        <v>7</v>
      </c>
      <c r="D53" s="9"/>
      <c r="E53" s="10"/>
      <c r="F53" s="11">
        <f>F54</f>
        <v>0</v>
      </c>
      <c r="G53" s="11">
        <f>G54</f>
        <v>0</v>
      </c>
      <c r="H53" s="12"/>
    </row>
    <row r="54" spans="1:8" ht="15.75" hidden="1" customHeight="1" x14ac:dyDescent="0.2">
      <c r="A54" s="13" t="s">
        <v>9</v>
      </c>
      <c r="B54" s="14">
        <v>1</v>
      </c>
      <c r="C54" s="15">
        <v>7</v>
      </c>
      <c r="D54" s="16" t="s">
        <v>10</v>
      </c>
      <c r="E54" s="17"/>
      <c r="F54" s="18">
        <f>F55+F58</f>
        <v>0</v>
      </c>
      <c r="G54" s="18">
        <f>G55+G58</f>
        <v>0</v>
      </c>
      <c r="H54" s="12"/>
    </row>
    <row r="55" spans="1:8" ht="31.5" hidden="1" customHeight="1" x14ac:dyDescent="0.2">
      <c r="A55" s="13" t="s">
        <v>33</v>
      </c>
      <c r="B55" s="14">
        <v>1</v>
      </c>
      <c r="C55" s="15">
        <v>7</v>
      </c>
      <c r="D55" s="16" t="s">
        <v>34</v>
      </c>
      <c r="E55" s="17"/>
      <c r="F55" s="18">
        <f>F56</f>
        <v>0</v>
      </c>
      <c r="G55" s="18">
        <f>G56</f>
        <v>0</v>
      </c>
      <c r="H55" s="12"/>
    </row>
    <row r="56" spans="1:8" ht="31.5" hidden="1" customHeight="1" x14ac:dyDescent="0.2">
      <c r="A56" s="13" t="s">
        <v>21</v>
      </c>
      <c r="B56" s="14">
        <v>1</v>
      </c>
      <c r="C56" s="15">
        <v>7</v>
      </c>
      <c r="D56" s="16" t="s">
        <v>34</v>
      </c>
      <c r="E56" s="17">
        <v>200</v>
      </c>
      <c r="F56" s="18">
        <f>F57</f>
        <v>0</v>
      </c>
      <c r="G56" s="18">
        <f>G57</f>
        <v>0</v>
      </c>
      <c r="H56" s="12"/>
    </row>
    <row r="57" spans="1:8" ht="31.5" hidden="1" customHeight="1" x14ac:dyDescent="0.2">
      <c r="A57" s="43" t="s">
        <v>22</v>
      </c>
      <c r="B57" s="14">
        <v>1</v>
      </c>
      <c r="C57" s="15">
        <v>7</v>
      </c>
      <c r="D57" s="16" t="s">
        <v>34</v>
      </c>
      <c r="E57" s="29">
        <v>240</v>
      </c>
      <c r="F57" s="18"/>
      <c r="G57" s="18"/>
      <c r="H57" s="12"/>
    </row>
    <row r="58" spans="1:8" ht="18.75" hidden="1" x14ac:dyDescent="0.2">
      <c r="A58" s="13" t="s">
        <v>35</v>
      </c>
      <c r="B58" s="14">
        <v>1</v>
      </c>
      <c r="C58" s="15">
        <v>7</v>
      </c>
      <c r="D58" s="16" t="s">
        <v>36</v>
      </c>
      <c r="E58" s="17"/>
      <c r="F58" s="18">
        <f>F59</f>
        <v>0</v>
      </c>
      <c r="G58" s="18">
        <f>G59</f>
        <v>0</v>
      </c>
      <c r="H58" s="12"/>
    </row>
    <row r="59" spans="1:8" ht="31.5" hidden="1" customHeight="1" x14ac:dyDescent="0.2">
      <c r="A59" s="13" t="s">
        <v>21</v>
      </c>
      <c r="B59" s="14">
        <v>1</v>
      </c>
      <c r="C59" s="15">
        <v>7</v>
      </c>
      <c r="D59" s="16" t="s">
        <v>36</v>
      </c>
      <c r="E59" s="17">
        <v>200</v>
      </c>
      <c r="F59" s="18">
        <f>F60</f>
        <v>0</v>
      </c>
      <c r="G59" s="18">
        <f>G60</f>
        <v>0</v>
      </c>
      <c r="H59" s="12"/>
    </row>
    <row r="60" spans="1:8" ht="31.5" hidden="1" customHeight="1" x14ac:dyDescent="0.2">
      <c r="A60" s="43" t="s">
        <v>22</v>
      </c>
      <c r="B60" s="14">
        <v>1</v>
      </c>
      <c r="C60" s="15">
        <v>7</v>
      </c>
      <c r="D60" s="16" t="s">
        <v>36</v>
      </c>
      <c r="E60" s="29">
        <v>240</v>
      </c>
      <c r="F60" s="18"/>
      <c r="G60" s="18"/>
      <c r="H60" s="12"/>
    </row>
    <row r="61" spans="1:8" ht="15.95" customHeight="1" x14ac:dyDescent="0.2">
      <c r="A61" s="19" t="s">
        <v>37</v>
      </c>
      <c r="B61" s="20">
        <v>1</v>
      </c>
      <c r="C61" s="21">
        <v>11</v>
      </c>
      <c r="D61" s="22" t="s">
        <v>7</v>
      </c>
      <c r="E61" s="23" t="s">
        <v>7</v>
      </c>
      <c r="F61" s="24">
        <f t="shared" ref="F61:G64" si="2">F62</f>
        <v>10</v>
      </c>
      <c r="G61" s="24">
        <f t="shared" si="2"/>
        <v>10</v>
      </c>
      <c r="H61" s="12"/>
    </row>
    <row r="62" spans="1:8" ht="15.95" customHeight="1" x14ac:dyDescent="0.2">
      <c r="A62" s="13" t="s">
        <v>9</v>
      </c>
      <c r="B62" s="14">
        <v>1</v>
      </c>
      <c r="C62" s="15">
        <v>11</v>
      </c>
      <c r="D62" s="16" t="s">
        <v>10</v>
      </c>
      <c r="E62" s="17" t="s">
        <v>7</v>
      </c>
      <c r="F62" s="18">
        <f t="shared" si="2"/>
        <v>10</v>
      </c>
      <c r="G62" s="18">
        <f t="shared" si="2"/>
        <v>10</v>
      </c>
      <c r="H62" s="12"/>
    </row>
    <row r="63" spans="1:8" ht="15.95" customHeight="1" x14ac:dyDescent="0.2">
      <c r="A63" s="13" t="s">
        <v>38</v>
      </c>
      <c r="B63" s="14">
        <v>1</v>
      </c>
      <c r="C63" s="15">
        <v>11</v>
      </c>
      <c r="D63" s="16" t="s">
        <v>39</v>
      </c>
      <c r="E63" s="17" t="s">
        <v>7</v>
      </c>
      <c r="F63" s="18">
        <f t="shared" si="2"/>
        <v>10</v>
      </c>
      <c r="G63" s="18">
        <f t="shared" si="2"/>
        <v>10</v>
      </c>
      <c r="H63" s="12"/>
    </row>
    <row r="64" spans="1:8" ht="15.95" customHeight="1" x14ac:dyDescent="0.2">
      <c r="A64" s="13" t="s">
        <v>23</v>
      </c>
      <c r="B64" s="14">
        <v>1</v>
      </c>
      <c r="C64" s="15">
        <v>11</v>
      </c>
      <c r="D64" s="16" t="s">
        <v>39</v>
      </c>
      <c r="E64" s="17">
        <v>800</v>
      </c>
      <c r="F64" s="18">
        <f t="shared" si="2"/>
        <v>10</v>
      </c>
      <c r="G64" s="18">
        <f t="shared" si="2"/>
        <v>10</v>
      </c>
      <c r="H64" s="12"/>
    </row>
    <row r="65" spans="1:8" ht="15.95" customHeight="1" x14ac:dyDescent="0.2">
      <c r="A65" s="25" t="s">
        <v>40</v>
      </c>
      <c r="B65" s="26">
        <v>1</v>
      </c>
      <c r="C65" s="27">
        <v>11</v>
      </c>
      <c r="D65" s="28" t="s">
        <v>39</v>
      </c>
      <c r="E65" s="29">
        <v>870</v>
      </c>
      <c r="F65" s="30">
        <v>10</v>
      </c>
      <c r="G65" s="30">
        <v>10</v>
      </c>
      <c r="H65" s="12"/>
    </row>
    <row r="66" spans="1:8" ht="15.95" hidden="1" customHeight="1" x14ac:dyDescent="0.2">
      <c r="A66" s="37" t="s">
        <v>41</v>
      </c>
      <c r="B66" s="38">
        <v>1</v>
      </c>
      <c r="C66" s="39">
        <v>13</v>
      </c>
      <c r="D66" s="40" t="s">
        <v>7</v>
      </c>
      <c r="E66" s="41" t="s">
        <v>7</v>
      </c>
      <c r="F66" s="42">
        <f>F67</f>
        <v>0</v>
      </c>
      <c r="G66" s="42">
        <f>G67</f>
        <v>0</v>
      </c>
      <c r="H66" s="12"/>
    </row>
    <row r="67" spans="1:8" ht="15.95" hidden="1" customHeight="1" x14ac:dyDescent="0.2">
      <c r="A67" s="13" t="s">
        <v>9</v>
      </c>
      <c r="B67" s="14">
        <v>1</v>
      </c>
      <c r="C67" s="15">
        <v>13</v>
      </c>
      <c r="D67" s="16" t="s">
        <v>10</v>
      </c>
      <c r="E67" s="17" t="s">
        <v>7</v>
      </c>
      <c r="F67" s="18">
        <f>F68+F73</f>
        <v>0</v>
      </c>
      <c r="G67" s="18">
        <f>G68+G73</f>
        <v>0</v>
      </c>
      <c r="H67" s="12"/>
    </row>
    <row r="68" spans="1:8" ht="32.1" hidden="1" customHeight="1" x14ac:dyDescent="0.2">
      <c r="A68" s="13" t="s">
        <v>42</v>
      </c>
      <c r="B68" s="14">
        <v>1</v>
      </c>
      <c r="C68" s="15">
        <v>13</v>
      </c>
      <c r="D68" s="16" t="s">
        <v>43</v>
      </c>
      <c r="E68" s="17" t="s">
        <v>7</v>
      </c>
      <c r="F68" s="18">
        <f>F69+F71</f>
        <v>0</v>
      </c>
      <c r="G68" s="18">
        <f>G69+G71</f>
        <v>0</v>
      </c>
      <c r="H68" s="12"/>
    </row>
    <row r="69" spans="1:8" ht="32.1" hidden="1" customHeight="1" x14ac:dyDescent="0.2">
      <c r="A69" s="13" t="s">
        <v>21</v>
      </c>
      <c r="B69" s="14">
        <v>1</v>
      </c>
      <c r="C69" s="15">
        <v>13</v>
      </c>
      <c r="D69" s="16" t="s">
        <v>43</v>
      </c>
      <c r="E69" s="17">
        <v>200</v>
      </c>
      <c r="F69" s="18">
        <f>F70</f>
        <v>0</v>
      </c>
      <c r="G69" s="18">
        <f>G70</f>
        <v>0</v>
      </c>
      <c r="H69" s="12"/>
    </row>
    <row r="70" spans="1:8" ht="32.1" hidden="1" customHeight="1" x14ac:dyDescent="0.2">
      <c r="A70" s="43" t="s">
        <v>22</v>
      </c>
      <c r="B70" s="27">
        <v>1</v>
      </c>
      <c r="C70" s="27">
        <v>13</v>
      </c>
      <c r="D70" s="44" t="s">
        <v>43</v>
      </c>
      <c r="E70" s="29">
        <v>240</v>
      </c>
      <c r="F70" s="30"/>
      <c r="G70" s="30"/>
      <c r="H70" s="12"/>
    </row>
    <row r="71" spans="1:8" ht="15.75" hidden="1" customHeight="1" x14ac:dyDescent="0.2">
      <c r="A71" s="13" t="s">
        <v>23</v>
      </c>
      <c r="B71" s="14">
        <v>1</v>
      </c>
      <c r="C71" s="15">
        <v>13</v>
      </c>
      <c r="D71" s="16" t="s">
        <v>43</v>
      </c>
      <c r="E71" s="29">
        <v>800</v>
      </c>
      <c r="F71" s="30">
        <f>F72</f>
        <v>0</v>
      </c>
      <c r="G71" s="30">
        <f>G72</f>
        <v>0</v>
      </c>
      <c r="H71" s="12"/>
    </row>
    <row r="72" spans="1:8" ht="15.75" hidden="1" customHeight="1" x14ac:dyDescent="0.2">
      <c r="A72" s="43" t="s">
        <v>24</v>
      </c>
      <c r="B72" s="27">
        <v>1</v>
      </c>
      <c r="C72" s="27">
        <v>13</v>
      </c>
      <c r="D72" s="44" t="s">
        <v>43</v>
      </c>
      <c r="E72" s="29">
        <v>850</v>
      </c>
      <c r="F72" s="30"/>
      <c r="G72" s="30"/>
      <c r="H72" s="12"/>
    </row>
    <row r="73" spans="1:8" ht="15.95" hidden="1" customHeight="1" x14ac:dyDescent="0.2">
      <c r="A73" s="43" t="s">
        <v>44</v>
      </c>
      <c r="B73" s="27">
        <v>1</v>
      </c>
      <c r="C73" s="27">
        <v>13</v>
      </c>
      <c r="D73" s="44" t="s">
        <v>45</v>
      </c>
      <c r="E73" s="29" t="s">
        <v>7</v>
      </c>
      <c r="F73" s="30">
        <f>F74+F76</f>
        <v>0</v>
      </c>
      <c r="G73" s="30">
        <f>G74+G76</f>
        <v>0</v>
      </c>
      <c r="H73" s="12"/>
    </row>
    <row r="74" spans="1:8" ht="32.1" hidden="1" customHeight="1" x14ac:dyDescent="0.2">
      <c r="A74" s="13" t="s">
        <v>21</v>
      </c>
      <c r="B74" s="27">
        <v>1</v>
      </c>
      <c r="C74" s="27">
        <v>13</v>
      </c>
      <c r="D74" s="44" t="s">
        <v>45</v>
      </c>
      <c r="E74" s="29">
        <v>200</v>
      </c>
      <c r="F74" s="30">
        <f>F75</f>
        <v>0</v>
      </c>
      <c r="G74" s="30">
        <f>G75</f>
        <v>0</v>
      </c>
      <c r="H74" s="12"/>
    </row>
    <row r="75" spans="1:8" ht="32.1" hidden="1" customHeight="1" x14ac:dyDescent="0.2">
      <c r="A75" s="25" t="s">
        <v>22</v>
      </c>
      <c r="B75" s="26">
        <v>1</v>
      </c>
      <c r="C75" s="27">
        <v>13</v>
      </c>
      <c r="D75" s="44" t="s">
        <v>45</v>
      </c>
      <c r="E75" s="29">
        <v>240</v>
      </c>
      <c r="F75" s="30"/>
      <c r="G75" s="30"/>
      <c r="H75" s="12"/>
    </row>
    <row r="76" spans="1:8" ht="0.75" hidden="1" customHeight="1" x14ac:dyDescent="0.2">
      <c r="A76" s="13" t="s">
        <v>23</v>
      </c>
      <c r="B76" s="14">
        <v>1</v>
      </c>
      <c r="C76" s="15">
        <v>13</v>
      </c>
      <c r="D76" s="44" t="s">
        <v>45</v>
      </c>
      <c r="E76" s="17">
        <v>800</v>
      </c>
      <c r="F76" s="18">
        <f>F77+F78</f>
        <v>0</v>
      </c>
      <c r="G76" s="18">
        <f>G77+G78</f>
        <v>0</v>
      </c>
      <c r="H76" s="12"/>
    </row>
    <row r="77" spans="1:8" ht="15.75" hidden="1" customHeight="1" x14ac:dyDescent="0.2">
      <c r="A77" s="25" t="s">
        <v>46</v>
      </c>
      <c r="B77" s="26">
        <v>1</v>
      </c>
      <c r="C77" s="27">
        <v>13</v>
      </c>
      <c r="D77" s="45" t="s">
        <v>45</v>
      </c>
      <c r="E77" s="29">
        <v>830</v>
      </c>
      <c r="F77" s="30"/>
      <c r="G77" s="30"/>
      <c r="H77" s="12"/>
    </row>
    <row r="78" spans="1:8" ht="15.75" hidden="1" customHeight="1" x14ac:dyDescent="0.2">
      <c r="A78" s="43" t="s">
        <v>24</v>
      </c>
      <c r="B78" s="26">
        <v>1</v>
      </c>
      <c r="C78" s="27">
        <v>13</v>
      </c>
      <c r="D78" s="44" t="s">
        <v>45</v>
      </c>
      <c r="E78" s="29">
        <v>850</v>
      </c>
      <c r="F78" s="30"/>
      <c r="G78" s="30"/>
      <c r="H78" s="12"/>
    </row>
    <row r="79" spans="1:8" ht="15.95" hidden="1" customHeight="1" x14ac:dyDescent="0.2">
      <c r="A79" s="6" t="s">
        <v>47</v>
      </c>
      <c r="B79" s="7">
        <v>2</v>
      </c>
      <c r="C79" s="8">
        <v>3</v>
      </c>
      <c r="D79" s="9" t="s">
        <v>7</v>
      </c>
      <c r="E79" s="10" t="s">
        <v>7</v>
      </c>
      <c r="F79" s="11">
        <f>F80</f>
        <v>0</v>
      </c>
      <c r="G79" s="11">
        <f>G80</f>
        <v>0</v>
      </c>
      <c r="H79" s="12"/>
    </row>
    <row r="80" spans="1:8" ht="15.95" hidden="1" customHeight="1" x14ac:dyDescent="0.2">
      <c r="A80" s="13" t="s">
        <v>16</v>
      </c>
      <c r="B80" s="14">
        <v>2</v>
      </c>
      <c r="C80" s="15">
        <v>3</v>
      </c>
      <c r="D80" s="16" t="s">
        <v>10</v>
      </c>
      <c r="E80" s="17" t="s">
        <v>7</v>
      </c>
      <c r="F80" s="18">
        <f>F81</f>
        <v>0</v>
      </c>
      <c r="G80" s="18">
        <f>G81</f>
        <v>0</v>
      </c>
      <c r="H80" s="12"/>
    </row>
    <row r="81" spans="1:8" s="51" customFormat="1" ht="32.1" hidden="1" customHeight="1" x14ac:dyDescent="0.25">
      <c r="A81" s="46" t="s">
        <v>48</v>
      </c>
      <c r="B81" s="14">
        <v>2</v>
      </c>
      <c r="C81" s="15">
        <v>3</v>
      </c>
      <c r="D81" s="47" t="s">
        <v>49</v>
      </c>
      <c r="E81" s="48" t="s">
        <v>7</v>
      </c>
      <c r="F81" s="49">
        <f>F82+F84</f>
        <v>0</v>
      </c>
      <c r="G81" s="49">
        <f>G82+G84</f>
        <v>0</v>
      </c>
      <c r="H81" s="50"/>
    </row>
    <row r="82" spans="1:8" ht="63.95" hidden="1" customHeight="1" x14ac:dyDescent="0.2">
      <c r="A82" s="13" t="s">
        <v>13</v>
      </c>
      <c r="B82" s="14">
        <v>2</v>
      </c>
      <c r="C82" s="15">
        <v>3</v>
      </c>
      <c r="D82" s="16" t="s">
        <v>49</v>
      </c>
      <c r="E82" s="17">
        <v>100</v>
      </c>
      <c r="F82" s="18">
        <f>F83</f>
        <v>0</v>
      </c>
      <c r="G82" s="18">
        <f>G83</f>
        <v>0</v>
      </c>
      <c r="H82" s="12"/>
    </row>
    <row r="83" spans="1:8" ht="32.1" hidden="1" customHeight="1" x14ac:dyDescent="0.2">
      <c r="A83" s="13" t="s">
        <v>50</v>
      </c>
      <c r="B83" s="14">
        <v>2</v>
      </c>
      <c r="C83" s="15">
        <v>3</v>
      </c>
      <c r="D83" s="16" t="s">
        <v>49</v>
      </c>
      <c r="E83" s="17">
        <v>120</v>
      </c>
      <c r="F83" s="18"/>
      <c r="G83" s="18"/>
      <c r="H83" s="12"/>
    </row>
    <row r="84" spans="1:8" ht="32.1" hidden="1" customHeight="1" x14ac:dyDescent="0.2">
      <c r="A84" s="13" t="s">
        <v>21</v>
      </c>
      <c r="B84" s="14">
        <v>2</v>
      </c>
      <c r="C84" s="15">
        <v>3</v>
      </c>
      <c r="D84" s="16" t="s">
        <v>51</v>
      </c>
      <c r="E84" s="17">
        <v>200</v>
      </c>
      <c r="F84" s="18">
        <f>F85</f>
        <v>0</v>
      </c>
      <c r="G84" s="18">
        <f>G85</f>
        <v>0</v>
      </c>
      <c r="H84" s="12"/>
    </row>
    <row r="85" spans="1:8" ht="32.1" hidden="1" customHeight="1" x14ac:dyDescent="0.2">
      <c r="A85" s="13" t="s">
        <v>22</v>
      </c>
      <c r="B85" s="14">
        <v>2</v>
      </c>
      <c r="C85" s="15">
        <v>3</v>
      </c>
      <c r="D85" s="16" t="s">
        <v>51</v>
      </c>
      <c r="E85" s="17">
        <v>240</v>
      </c>
      <c r="F85" s="18"/>
      <c r="G85" s="18"/>
      <c r="H85" s="12"/>
    </row>
    <row r="86" spans="1:8" ht="32.1" hidden="1" customHeight="1" x14ac:dyDescent="0.2">
      <c r="A86" s="6" t="s">
        <v>52</v>
      </c>
      <c r="B86" s="7">
        <v>3</v>
      </c>
      <c r="C86" s="15"/>
      <c r="D86" s="16"/>
      <c r="E86" s="17"/>
      <c r="F86" s="18">
        <f>F87</f>
        <v>0</v>
      </c>
      <c r="G86" s="18">
        <f>G87</f>
        <v>0</v>
      </c>
      <c r="H86" s="12"/>
    </row>
    <row r="87" spans="1:8" ht="32.1" hidden="1" customHeight="1" x14ac:dyDescent="0.2">
      <c r="A87" s="6" t="s">
        <v>53</v>
      </c>
      <c r="B87" s="7">
        <v>3</v>
      </c>
      <c r="C87" s="8">
        <v>9</v>
      </c>
      <c r="D87" s="9" t="s">
        <v>7</v>
      </c>
      <c r="E87" s="10" t="s">
        <v>7</v>
      </c>
      <c r="F87" s="11">
        <f>F88+F98</f>
        <v>0</v>
      </c>
      <c r="G87" s="11">
        <f>G88+G98</f>
        <v>0</v>
      </c>
      <c r="H87" s="12"/>
    </row>
    <row r="88" spans="1:8" ht="63" hidden="1" x14ac:dyDescent="0.2">
      <c r="A88" s="13" t="s">
        <v>233</v>
      </c>
      <c r="B88" s="14">
        <v>3</v>
      </c>
      <c r="C88" s="15">
        <v>9</v>
      </c>
      <c r="D88" s="16" t="s">
        <v>54</v>
      </c>
      <c r="E88" s="17" t="s">
        <v>7</v>
      </c>
      <c r="F88" s="18">
        <f>F89+F92+F95</f>
        <v>0</v>
      </c>
      <c r="G88" s="18">
        <f>G89+G92+G95</f>
        <v>0</v>
      </c>
      <c r="H88" s="12"/>
    </row>
    <row r="89" spans="1:8" ht="57" hidden="1" customHeight="1" x14ac:dyDescent="0.2">
      <c r="A89" s="13" t="s">
        <v>55</v>
      </c>
      <c r="B89" s="14">
        <v>3</v>
      </c>
      <c r="C89" s="15">
        <v>9</v>
      </c>
      <c r="D89" s="28" t="s">
        <v>56</v>
      </c>
      <c r="E89" s="17" t="s">
        <v>7</v>
      </c>
      <c r="F89" s="18">
        <f>F90</f>
        <v>0</v>
      </c>
      <c r="G89" s="18">
        <f>G90</f>
        <v>0</v>
      </c>
      <c r="H89" s="12"/>
    </row>
    <row r="90" spans="1:8" ht="32.1" hidden="1" customHeight="1" x14ac:dyDescent="0.2">
      <c r="A90" s="13" t="s">
        <v>21</v>
      </c>
      <c r="B90" s="26">
        <v>3</v>
      </c>
      <c r="C90" s="27">
        <v>9</v>
      </c>
      <c r="D90" s="28" t="s">
        <v>56</v>
      </c>
      <c r="E90" s="29">
        <v>200</v>
      </c>
      <c r="F90" s="30">
        <f>F91</f>
        <v>0</v>
      </c>
      <c r="G90" s="30">
        <f>G91</f>
        <v>0</v>
      </c>
      <c r="H90" s="12"/>
    </row>
    <row r="91" spans="1:8" ht="32.1" hidden="1" customHeight="1" x14ac:dyDescent="0.2">
      <c r="A91" s="25" t="s">
        <v>22</v>
      </c>
      <c r="B91" s="26">
        <v>3</v>
      </c>
      <c r="C91" s="27">
        <v>9</v>
      </c>
      <c r="D91" s="28" t="s">
        <v>56</v>
      </c>
      <c r="E91" s="29">
        <v>240</v>
      </c>
      <c r="F91" s="30"/>
      <c r="G91" s="30"/>
      <c r="H91" s="12"/>
    </row>
    <row r="92" spans="1:8" ht="32.1" hidden="1" customHeight="1" x14ac:dyDescent="0.2">
      <c r="A92" s="13" t="s">
        <v>57</v>
      </c>
      <c r="B92" s="14">
        <v>3</v>
      </c>
      <c r="C92" s="15">
        <v>9</v>
      </c>
      <c r="D92" s="16" t="s">
        <v>58</v>
      </c>
      <c r="E92" s="17"/>
      <c r="F92" s="18">
        <f>F93</f>
        <v>0</v>
      </c>
      <c r="G92" s="18">
        <f>G93</f>
        <v>0</v>
      </c>
      <c r="H92" s="12"/>
    </row>
    <row r="93" spans="1:8" ht="32.1" hidden="1" customHeight="1" x14ac:dyDescent="0.2">
      <c r="A93" s="13" t="s">
        <v>21</v>
      </c>
      <c r="B93" s="14">
        <v>3</v>
      </c>
      <c r="C93" s="15">
        <v>9</v>
      </c>
      <c r="D93" s="16" t="s">
        <v>58</v>
      </c>
      <c r="E93" s="17">
        <v>200</v>
      </c>
      <c r="F93" s="18">
        <f>F94</f>
        <v>0</v>
      </c>
      <c r="G93" s="18">
        <f>G94</f>
        <v>0</v>
      </c>
      <c r="H93" s="12"/>
    </row>
    <row r="94" spans="1:8" ht="32.1" hidden="1" customHeight="1" x14ac:dyDescent="0.2">
      <c r="A94" s="25" t="s">
        <v>22</v>
      </c>
      <c r="B94" s="14">
        <v>3</v>
      </c>
      <c r="C94" s="15">
        <v>9</v>
      </c>
      <c r="D94" s="16" t="s">
        <v>58</v>
      </c>
      <c r="E94" s="17">
        <v>240</v>
      </c>
      <c r="F94" s="18"/>
      <c r="G94" s="18"/>
      <c r="H94" s="12"/>
    </row>
    <row r="95" spans="1:8" ht="1.5" hidden="1" customHeight="1" x14ac:dyDescent="0.2">
      <c r="A95" s="13" t="s">
        <v>59</v>
      </c>
      <c r="B95" s="14">
        <v>3</v>
      </c>
      <c r="C95" s="15">
        <v>9</v>
      </c>
      <c r="D95" s="16" t="s">
        <v>60</v>
      </c>
      <c r="E95" s="17"/>
      <c r="F95" s="18">
        <f>F96</f>
        <v>0</v>
      </c>
      <c r="G95" s="18">
        <f>G96</f>
        <v>0</v>
      </c>
      <c r="H95" s="12"/>
    </row>
    <row r="96" spans="1:8" ht="31.5" hidden="1" customHeight="1" x14ac:dyDescent="0.2">
      <c r="A96" s="13" t="s">
        <v>21</v>
      </c>
      <c r="B96" s="14">
        <v>3</v>
      </c>
      <c r="C96" s="15">
        <v>9</v>
      </c>
      <c r="D96" s="16" t="s">
        <v>60</v>
      </c>
      <c r="E96" s="17">
        <v>200</v>
      </c>
      <c r="F96" s="18">
        <f>F97</f>
        <v>0</v>
      </c>
      <c r="G96" s="18">
        <f>G97</f>
        <v>0</v>
      </c>
      <c r="H96" s="12"/>
    </row>
    <row r="97" spans="1:8" ht="29.25" hidden="1" customHeight="1" x14ac:dyDescent="0.2">
      <c r="A97" s="25" t="s">
        <v>22</v>
      </c>
      <c r="B97" s="14">
        <v>3</v>
      </c>
      <c r="C97" s="15">
        <v>9</v>
      </c>
      <c r="D97" s="16" t="s">
        <v>60</v>
      </c>
      <c r="E97" s="17">
        <v>240</v>
      </c>
      <c r="F97" s="18"/>
      <c r="G97" s="18"/>
      <c r="H97" s="12"/>
    </row>
    <row r="98" spans="1:8" ht="15.75" hidden="1" customHeight="1" x14ac:dyDescent="0.2">
      <c r="A98" s="25" t="s">
        <v>9</v>
      </c>
      <c r="B98" s="14">
        <v>3</v>
      </c>
      <c r="C98" s="15">
        <v>9</v>
      </c>
      <c r="D98" s="16" t="s">
        <v>10</v>
      </c>
      <c r="E98" s="17"/>
      <c r="F98" s="18">
        <f>F99+F102+F105</f>
        <v>0</v>
      </c>
      <c r="G98" s="18">
        <f>G99+G102+G105</f>
        <v>0</v>
      </c>
      <c r="H98" s="12"/>
    </row>
    <row r="99" spans="1:8" ht="48" hidden="1" customHeight="1" x14ac:dyDescent="0.2">
      <c r="A99" s="13" t="s">
        <v>61</v>
      </c>
      <c r="B99" s="14">
        <v>3</v>
      </c>
      <c r="C99" s="15">
        <v>9</v>
      </c>
      <c r="D99" s="16" t="s">
        <v>62</v>
      </c>
      <c r="E99" s="17"/>
      <c r="F99" s="18">
        <f>F100</f>
        <v>0</v>
      </c>
      <c r="G99" s="18">
        <f>G100</f>
        <v>0</v>
      </c>
      <c r="H99" s="12"/>
    </row>
    <row r="100" spans="1:8" ht="31.5" hidden="1" customHeight="1" x14ac:dyDescent="0.2">
      <c r="A100" s="13" t="s">
        <v>21</v>
      </c>
      <c r="B100" s="14">
        <v>3</v>
      </c>
      <c r="C100" s="15">
        <v>9</v>
      </c>
      <c r="D100" s="16" t="s">
        <v>62</v>
      </c>
      <c r="E100" s="17">
        <v>200</v>
      </c>
      <c r="F100" s="18">
        <f>F101</f>
        <v>0</v>
      </c>
      <c r="G100" s="18">
        <f>G101</f>
        <v>0</v>
      </c>
      <c r="H100" s="12"/>
    </row>
    <row r="101" spans="1:8" ht="31.5" hidden="1" customHeight="1" x14ac:dyDescent="0.2">
      <c r="A101" s="25" t="s">
        <v>22</v>
      </c>
      <c r="B101" s="14">
        <v>3</v>
      </c>
      <c r="C101" s="15">
        <v>9</v>
      </c>
      <c r="D101" s="16" t="s">
        <v>62</v>
      </c>
      <c r="E101" s="17">
        <v>240</v>
      </c>
      <c r="F101" s="18"/>
      <c r="G101" s="18"/>
      <c r="H101" s="12"/>
    </row>
    <row r="102" spans="1:8" ht="31.5" hidden="1" customHeight="1" x14ac:dyDescent="0.2">
      <c r="A102" s="13" t="s">
        <v>63</v>
      </c>
      <c r="B102" s="14">
        <v>3</v>
      </c>
      <c r="C102" s="15">
        <v>9</v>
      </c>
      <c r="D102" s="16" t="s">
        <v>64</v>
      </c>
      <c r="E102" s="17"/>
      <c r="F102" s="18">
        <f>F103</f>
        <v>0</v>
      </c>
      <c r="G102" s="18">
        <f>G103</f>
        <v>0</v>
      </c>
      <c r="H102" s="12"/>
    </row>
    <row r="103" spans="1:8" ht="31.5" hidden="1" customHeight="1" x14ac:dyDescent="0.2">
      <c r="A103" s="13" t="s">
        <v>21</v>
      </c>
      <c r="B103" s="14">
        <v>3</v>
      </c>
      <c r="C103" s="15">
        <v>9</v>
      </c>
      <c r="D103" s="16" t="s">
        <v>64</v>
      </c>
      <c r="E103" s="17">
        <v>200</v>
      </c>
      <c r="F103" s="18">
        <f>F104</f>
        <v>0</v>
      </c>
      <c r="G103" s="18">
        <f>G104</f>
        <v>0</v>
      </c>
      <c r="H103" s="12"/>
    </row>
    <row r="104" spans="1:8" ht="31.5" hidden="1" customHeight="1" x14ac:dyDescent="0.2">
      <c r="A104" s="25" t="s">
        <v>22</v>
      </c>
      <c r="B104" s="14">
        <v>3</v>
      </c>
      <c r="C104" s="15">
        <v>9</v>
      </c>
      <c r="D104" s="16" t="s">
        <v>64</v>
      </c>
      <c r="E104" s="17">
        <v>240</v>
      </c>
      <c r="F104" s="18"/>
      <c r="G104" s="18"/>
      <c r="H104" s="12"/>
    </row>
    <row r="105" spans="1:8" ht="31.5" hidden="1" customHeight="1" x14ac:dyDescent="0.2">
      <c r="A105" s="13" t="s">
        <v>65</v>
      </c>
      <c r="B105" s="14">
        <v>3</v>
      </c>
      <c r="C105" s="15">
        <v>9</v>
      </c>
      <c r="D105" s="16" t="s">
        <v>66</v>
      </c>
      <c r="E105" s="17"/>
      <c r="F105" s="18">
        <f>F106</f>
        <v>0</v>
      </c>
      <c r="G105" s="18">
        <f>G106</f>
        <v>0</v>
      </c>
      <c r="H105" s="12"/>
    </row>
    <row r="106" spans="1:8" ht="31.5" hidden="1" customHeight="1" x14ac:dyDescent="0.2">
      <c r="A106" s="13" t="s">
        <v>21</v>
      </c>
      <c r="B106" s="14">
        <v>3</v>
      </c>
      <c r="C106" s="15">
        <v>9</v>
      </c>
      <c r="D106" s="16" t="s">
        <v>66</v>
      </c>
      <c r="E106" s="17">
        <v>200</v>
      </c>
      <c r="F106" s="18">
        <f>F107</f>
        <v>0</v>
      </c>
      <c r="G106" s="18">
        <f>G107</f>
        <v>0</v>
      </c>
      <c r="H106" s="12"/>
    </row>
    <row r="107" spans="1:8" ht="31.5" hidden="1" customHeight="1" x14ac:dyDescent="0.2">
      <c r="A107" s="25" t="s">
        <v>22</v>
      </c>
      <c r="B107" s="14">
        <v>3</v>
      </c>
      <c r="C107" s="15">
        <v>9</v>
      </c>
      <c r="D107" s="16" t="s">
        <v>66</v>
      </c>
      <c r="E107" s="17">
        <v>240</v>
      </c>
      <c r="F107" s="18"/>
      <c r="G107" s="18"/>
      <c r="H107" s="12"/>
    </row>
    <row r="108" spans="1:8" ht="15.95" customHeight="1" x14ac:dyDescent="0.2">
      <c r="A108" s="19" t="s">
        <v>67</v>
      </c>
      <c r="B108" s="20">
        <v>4</v>
      </c>
      <c r="C108" s="15"/>
      <c r="D108" s="16"/>
      <c r="E108" s="17"/>
      <c r="F108" s="11">
        <f>F109+F123+F200+F185</f>
        <v>1871.4</v>
      </c>
      <c r="G108" s="11">
        <f>G109+G123+G200+G185</f>
        <v>1978.6</v>
      </c>
      <c r="H108" s="12"/>
    </row>
    <row r="109" spans="1:8" ht="0.75" customHeight="1" x14ac:dyDescent="0.2">
      <c r="A109" s="52" t="s">
        <v>68</v>
      </c>
      <c r="B109" s="53">
        <v>4</v>
      </c>
      <c r="C109" s="54">
        <v>6</v>
      </c>
      <c r="D109" s="55" t="s">
        <v>7</v>
      </c>
      <c r="E109" s="56" t="s">
        <v>7</v>
      </c>
      <c r="F109" s="57">
        <f>F110</f>
        <v>0</v>
      </c>
      <c r="G109" s="57">
        <f>G110</f>
        <v>0</v>
      </c>
      <c r="H109" s="12"/>
    </row>
    <row r="110" spans="1:8" ht="14.25" hidden="1" customHeight="1" x14ac:dyDescent="0.2">
      <c r="A110" s="58" t="s">
        <v>9</v>
      </c>
      <c r="B110" s="59">
        <v>4</v>
      </c>
      <c r="C110" s="60">
        <v>6</v>
      </c>
      <c r="D110" s="61" t="s">
        <v>10</v>
      </c>
      <c r="E110" s="62"/>
      <c r="F110" s="63">
        <f>F111+F116</f>
        <v>0</v>
      </c>
      <c r="G110" s="63">
        <f>G111+G116</f>
        <v>0</v>
      </c>
      <c r="H110" s="12"/>
    </row>
    <row r="111" spans="1:8" ht="15.75" hidden="1" customHeight="1" x14ac:dyDescent="0.2">
      <c r="A111" s="58" t="s">
        <v>69</v>
      </c>
      <c r="B111" s="59">
        <v>4</v>
      </c>
      <c r="C111" s="60">
        <v>6</v>
      </c>
      <c r="D111" s="61" t="s">
        <v>70</v>
      </c>
      <c r="E111" s="62"/>
      <c r="F111" s="63">
        <f>F112+F114</f>
        <v>0</v>
      </c>
      <c r="G111" s="63">
        <f>G112+G114</f>
        <v>0</v>
      </c>
      <c r="H111" s="12"/>
    </row>
    <row r="112" spans="1:8" ht="31.5" hidden="1" customHeight="1" x14ac:dyDescent="0.2">
      <c r="A112" s="13" t="s">
        <v>21</v>
      </c>
      <c r="B112" s="59">
        <v>4</v>
      </c>
      <c r="C112" s="60">
        <v>6</v>
      </c>
      <c r="D112" s="61" t="s">
        <v>70</v>
      </c>
      <c r="E112" s="64">
        <v>200</v>
      </c>
      <c r="F112" s="63">
        <f>F113</f>
        <v>0</v>
      </c>
      <c r="G112" s="63">
        <f>G113</f>
        <v>0</v>
      </c>
      <c r="H112" s="12"/>
    </row>
    <row r="113" spans="1:8" ht="31.5" hidden="1" customHeight="1" x14ac:dyDescent="0.2">
      <c r="A113" s="65" t="s">
        <v>22</v>
      </c>
      <c r="B113" s="66">
        <v>4</v>
      </c>
      <c r="C113" s="67">
        <v>6</v>
      </c>
      <c r="D113" s="61" t="s">
        <v>70</v>
      </c>
      <c r="E113" s="68">
        <v>240</v>
      </c>
      <c r="F113" s="63"/>
      <c r="G113" s="63"/>
      <c r="H113" s="12"/>
    </row>
    <row r="114" spans="1:8" ht="31.5" hidden="1" customHeight="1" x14ac:dyDescent="0.2">
      <c r="A114" s="69" t="s">
        <v>71</v>
      </c>
      <c r="B114" s="59">
        <v>4</v>
      </c>
      <c r="C114" s="60">
        <v>6</v>
      </c>
      <c r="D114" s="61" t="s">
        <v>70</v>
      </c>
      <c r="E114" s="70">
        <v>400</v>
      </c>
      <c r="F114" s="63">
        <f>F115</f>
        <v>0</v>
      </c>
      <c r="G114" s="63">
        <f>G115</f>
        <v>0</v>
      </c>
      <c r="H114" s="12"/>
    </row>
    <row r="115" spans="1:8" ht="15.75" hidden="1" customHeight="1" x14ac:dyDescent="0.2">
      <c r="A115" s="71" t="s">
        <v>72</v>
      </c>
      <c r="B115" s="66">
        <v>4</v>
      </c>
      <c r="C115" s="67">
        <v>6</v>
      </c>
      <c r="D115" s="61" t="s">
        <v>70</v>
      </c>
      <c r="E115" s="68">
        <v>410</v>
      </c>
      <c r="F115" s="63"/>
      <c r="G115" s="63"/>
      <c r="H115" s="12"/>
    </row>
    <row r="116" spans="1:8" ht="15.75" hidden="1" customHeight="1" x14ac:dyDescent="0.2">
      <c r="A116" s="58" t="s">
        <v>73</v>
      </c>
      <c r="B116" s="59">
        <v>4</v>
      </c>
      <c r="C116" s="60">
        <v>6</v>
      </c>
      <c r="D116" s="61" t="s">
        <v>74</v>
      </c>
      <c r="E116" s="64"/>
      <c r="F116" s="63">
        <f>F117+F119+F121</f>
        <v>0</v>
      </c>
      <c r="G116" s="63">
        <f>G117+G119+G121</f>
        <v>0</v>
      </c>
      <c r="H116" s="12"/>
    </row>
    <row r="117" spans="1:8" ht="31.5" hidden="1" customHeight="1" x14ac:dyDescent="0.2">
      <c r="A117" s="13" t="s">
        <v>21</v>
      </c>
      <c r="B117" s="59">
        <v>4</v>
      </c>
      <c r="C117" s="60">
        <v>6</v>
      </c>
      <c r="D117" s="61" t="s">
        <v>74</v>
      </c>
      <c r="E117" s="64">
        <v>200</v>
      </c>
      <c r="F117" s="72">
        <f>F118</f>
        <v>0</v>
      </c>
      <c r="G117" s="72">
        <f>G118</f>
        <v>0</v>
      </c>
      <c r="H117" s="12"/>
    </row>
    <row r="118" spans="1:8" ht="31.5" hidden="1" customHeight="1" x14ac:dyDescent="0.2">
      <c r="A118" s="65" t="s">
        <v>22</v>
      </c>
      <c r="B118" s="66">
        <v>4</v>
      </c>
      <c r="C118" s="67">
        <v>6</v>
      </c>
      <c r="D118" s="61" t="s">
        <v>74</v>
      </c>
      <c r="E118" s="68">
        <v>240</v>
      </c>
      <c r="F118" s="73"/>
      <c r="G118" s="73"/>
      <c r="H118" s="12"/>
    </row>
    <row r="119" spans="1:8" ht="31.5" hidden="1" customHeight="1" x14ac:dyDescent="0.2">
      <c r="A119" s="69" t="s">
        <v>71</v>
      </c>
      <c r="B119" s="59">
        <v>4</v>
      </c>
      <c r="C119" s="60">
        <v>6</v>
      </c>
      <c r="D119" s="61" t="s">
        <v>74</v>
      </c>
      <c r="E119" s="70">
        <v>400</v>
      </c>
      <c r="F119" s="73">
        <f>F120</f>
        <v>0</v>
      </c>
      <c r="G119" s="73">
        <f>G120</f>
        <v>0</v>
      </c>
      <c r="H119" s="12"/>
    </row>
    <row r="120" spans="1:8" ht="15.75" hidden="1" customHeight="1" x14ac:dyDescent="0.2">
      <c r="A120" s="71" t="s">
        <v>72</v>
      </c>
      <c r="B120" s="66">
        <v>4</v>
      </c>
      <c r="C120" s="67">
        <v>6</v>
      </c>
      <c r="D120" s="61" t="s">
        <v>74</v>
      </c>
      <c r="E120" s="68">
        <v>410</v>
      </c>
      <c r="F120" s="73"/>
      <c r="G120" s="73"/>
      <c r="H120" s="12"/>
    </row>
    <row r="121" spans="1:8" ht="15.75" hidden="1" customHeight="1" x14ac:dyDescent="0.2">
      <c r="A121" s="65" t="s">
        <v>23</v>
      </c>
      <c r="B121" s="59">
        <v>4</v>
      </c>
      <c r="C121" s="60">
        <v>6</v>
      </c>
      <c r="D121" s="61" t="s">
        <v>74</v>
      </c>
      <c r="E121" s="64">
        <v>800</v>
      </c>
      <c r="F121" s="72">
        <f>F122</f>
        <v>0</v>
      </c>
      <c r="G121" s="72">
        <f>G122</f>
        <v>0</v>
      </c>
      <c r="H121" s="12"/>
    </row>
    <row r="122" spans="1:8" ht="48" hidden="1" customHeight="1" x14ac:dyDescent="0.2">
      <c r="A122" s="65" t="s">
        <v>75</v>
      </c>
      <c r="B122" s="66">
        <v>4</v>
      </c>
      <c r="C122" s="67">
        <v>6</v>
      </c>
      <c r="D122" s="61" t="s">
        <v>74</v>
      </c>
      <c r="E122" s="64">
        <v>810</v>
      </c>
      <c r="F122" s="72"/>
      <c r="G122" s="72"/>
      <c r="H122" s="12"/>
    </row>
    <row r="123" spans="1:8" ht="21" customHeight="1" x14ac:dyDescent="0.2">
      <c r="A123" s="19" t="s">
        <v>76</v>
      </c>
      <c r="B123" s="20">
        <v>4</v>
      </c>
      <c r="C123" s="21">
        <v>9</v>
      </c>
      <c r="D123" s="22" t="s">
        <v>7</v>
      </c>
      <c r="E123" s="23" t="s">
        <v>7</v>
      </c>
      <c r="F123" s="24">
        <f>F124+F155+F170</f>
        <v>1871.4</v>
      </c>
      <c r="G123" s="24">
        <f>G124+G155+G170</f>
        <v>1978.6</v>
      </c>
      <c r="H123" s="12"/>
    </row>
    <row r="124" spans="1:8" ht="30.75" customHeight="1" x14ac:dyDescent="0.2">
      <c r="A124" s="13" t="s">
        <v>251</v>
      </c>
      <c r="B124" s="14">
        <v>4</v>
      </c>
      <c r="C124" s="15">
        <v>9</v>
      </c>
      <c r="D124" s="16" t="s">
        <v>77</v>
      </c>
      <c r="E124" s="23"/>
      <c r="F124" s="30">
        <f>F125+F140</f>
        <v>1671.4</v>
      </c>
      <c r="G124" s="30">
        <f>G125+G140</f>
        <v>1828.6</v>
      </c>
      <c r="H124" s="12"/>
    </row>
    <row r="125" spans="1:8" ht="33" customHeight="1" x14ac:dyDescent="0.2">
      <c r="A125" s="13" t="s">
        <v>272</v>
      </c>
      <c r="B125" s="14">
        <v>4</v>
      </c>
      <c r="C125" s="15">
        <v>9</v>
      </c>
      <c r="D125" s="16" t="s">
        <v>78</v>
      </c>
      <c r="E125" s="23"/>
      <c r="F125" s="30">
        <f>F126+F133</f>
        <v>1671.4</v>
      </c>
      <c r="G125" s="30">
        <f>G126+G133</f>
        <v>1828.6</v>
      </c>
      <c r="H125" s="12"/>
    </row>
    <row r="126" spans="1:8" ht="48" hidden="1" customHeight="1" x14ac:dyDescent="0.2">
      <c r="A126" s="13" t="s">
        <v>79</v>
      </c>
      <c r="B126" s="14">
        <v>4</v>
      </c>
      <c r="C126" s="15">
        <v>9</v>
      </c>
      <c r="D126" s="16" t="s">
        <v>80</v>
      </c>
      <c r="E126" s="23"/>
      <c r="F126" s="30">
        <f>F127+F129+F131</f>
        <v>0</v>
      </c>
      <c r="G126" s="30">
        <f>G127+G129+G131</f>
        <v>0</v>
      </c>
      <c r="H126" s="12"/>
    </row>
    <row r="127" spans="1:8" ht="31.5" hidden="1" customHeight="1" x14ac:dyDescent="0.2">
      <c r="A127" s="13" t="s">
        <v>21</v>
      </c>
      <c r="B127" s="14">
        <v>4</v>
      </c>
      <c r="C127" s="15">
        <v>9</v>
      </c>
      <c r="D127" s="16" t="s">
        <v>80</v>
      </c>
      <c r="E127" s="29">
        <v>200</v>
      </c>
      <c r="F127" s="30">
        <f>F128</f>
        <v>0</v>
      </c>
      <c r="G127" s="30">
        <f>G128</f>
        <v>0</v>
      </c>
      <c r="H127" s="12"/>
    </row>
    <row r="128" spans="1:8" ht="31.5" hidden="1" customHeight="1" x14ac:dyDescent="0.2">
      <c r="A128" s="25" t="s">
        <v>22</v>
      </c>
      <c r="B128" s="14">
        <v>4</v>
      </c>
      <c r="C128" s="15">
        <v>9</v>
      </c>
      <c r="D128" s="16" t="s">
        <v>80</v>
      </c>
      <c r="E128" s="29">
        <v>240</v>
      </c>
      <c r="F128" s="30"/>
      <c r="G128" s="30"/>
      <c r="H128" s="12"/>
    </row>
    <row r="129" spans="1:8" ht="31.5" hidden="1" customHeight="1" x14ac:dyDescent="0.2">
      <c r="A129" s="31" t="s">
        <v>71</v>
      </c>
      <c r="B129" s="14">
        <v>4</v>
      </c>
      <c r="C129" s="15">
        <v>9</v>
      </c>
      <c r="D129" s="16" t="s">
        <v>80</v>
      </c>
      <c r="E129" s="35">
        <v>400</v>
      </c>
      <c r="F129" s="30">
        <f>F130</f>
        <v>0</v>
      </c>
      <c r="G129" s="30">
        <f>G130</f>
        <v>0</v>
      </c>
      <c r="H129" s="12"/>
    </row>
    <row r="130" spans="1:8" ht="15.75" hidden="1" customHeight="1" x14ac:dyDescent="0.2">
      <c r="A130" s="43" t="s">
        <v>72</v>
      </c>
      <c r="B130" s="14">
        <v>4</v>
      </c>
      <c r="C130" s="15">
        <v>9</v>
      </c>
      <c r="D130" s="16" t="s">
        <v>80</v>
      </c>
      <c r="E130" s="29">
        <v>410</v>
      </c>
      <c r="F130" s="30"/>
      <c r="G130" s="30"/>
      <c r="H130" s="12"/>
    </row>
    <row r="131" spans="1:8" ht="15.75" hidden="1" customHeight="1" x14ac:dyDescent="0.2">
      <c r="A131" s="25" t="s">
        <v>23</v>
      </c>
      <c r="B131" s="14">
        <v>4</v>
      </c>
      <c r="C131" s="15">
        <v>9</v>
      </c>
      <c r="D131" s="16" t="s">
        <v>80</v>
      </c>
      <c r="E131" s="17">
        <v>800</v>
      </c>
      <c r="F131" s="30">
        <f>F132</f>
        <v>0</v>
      </c>
      <c r="G131" s="30">
        <f>G132</f>
        <v>0</v>
      </c>
      <c r="H131" s="12"/>
    </row>
    <row r="132" spans="1:8" ht="48" hidden="1" customHeight="1" x14ac:dyDescent="0.2">
      <c r="A132" s="65" t="s">
        <v>75</v>
      </c>
      <c r="B132" s="14">
        <v>4</v>
      </c>
      <c r="C132" s="15">
        <v>9</v>
      </c>
      <c r="D132" s="16" t="s">
        <v>80</v>
      </c>
      <c r="E132" s="17">
        <v>810</v>
      </c>
      <c r="F132" s="30"/>
      <c r="G132" s="30"/>
      <c r="H132" s="12"/>
    </row>
    <row r="133" spans="1:8" ht="32.1" customHeight="1" x14ac:dyDescent="0.2">
      <c r="A133" s="13" t="s">
        <v>274</v>
      </c>
      <c r="B133" s="14">
        <v>4</v>
      </c>
      <c r="C133" s="15">
        <v>9</v>
      </c>
      <c r="D133" s="16" t="s">
        <v>81</v>
      </c>
      <c r="E133" s="23"/>
      <c r="F133" s="30">
        <f>F134+F136+F138</f>
        <v>1671.4</v>
      </c>
      <c r="G133" s="30">
        <f>G134+G136+G138</f>
        <v>1828.6</v>
      </c>
      <c r="H133" s="12"/>
    </row>
    <row r="134" spans="1:8" ht="32.1" customHeight="1" x14ac:dyDescent="0.2">
      <c r="A134" s="13" t="s">
        <v>21</v>
      </c>
      <c r="B134" s="14">
        <v>4</v>
      </c>
      <c r="C134" s="15">
        <v>9</v>
      </c>
      <c r="D134" s="16" t="s">
        <v>81</v>
      </c>
      <c r="E134" s="29">
        <v>200</v>
      </c>
      <c r="F134" s="30">
        <f>F135</f>
        <v>1671.4</v>
      </c>
      <c r="G134" s="30">
        <f>G135</f>
        <v>1828.6</v>
      </c>
      <c r="H134" s="12"/>
    </row>
    <row r="135" spans="1:8" ht="30.75" customHeight="1" x14ac:dyDescent="0.2">
      <c r="A135" s="25" t="s">
        <v>22</v>
      </c>
      <c r="B135" s="14">
        <v>4</v>
      </c>
      <c r="C135" s="15">
        <v>9</v>
      </c>
      <c r="D135" s="16" t="s">
        <v>81</v>
      </c>
      <c r="E135" s="29">
        <v>240</v>
      </c>
      <c r="F135" s="30">
        <v>1671.4</v>
      </c>
      <c r="G135" s="30">
        <v>1828.6</v>
      </c>
      <c r="H135" s="12"/>
    </row>
    <row r="136" spans="1:8" ht="31.5" hidden="1" customHeight="1" x14ac:dyDescent="0.2">
      <c r="A136" s="31" t="s">
        <v>71</v>
      </c>
      <c r="B136" s="14">
        <v>4</v>
      </c>
      <c r="C136" s="15">
        <v>9</v>
      </c>
      <c r="D136" s="16" t="s">
        <v>81</v>
      </c>
      <c r="E136" s="35">
        <v>400</v>
      </c>
      <c r="F136" s="30">
        <f>F137</f>
        <v>0</v>
      </c>
      <c r="G136" s="30">
        <f>G137</f>
        <v>0</v>
      </c>
      <c r="H136" s="12"/>
    </row>
    <row r="137" spans="1:8" ht="15.75" hidden="1" customHeight="1" x14ac:dyDescent="0.2">
      <c r="A137" s="43" t="s">
        <v>72</v>
      </c>
      <c r="B137" s="14">
        <v>4</v>
      </c>
      <c r="C137" s="15">
        <v>9</v>
      </c>
      <c r="D137" s="16" t="s">
        <v>81</v>
      </c>
      <c r="E137" s="29">
        <v>410</v>
      </c>
      <c r="F137" s="30"/>
      <c r="G137" s="30"/>
      <c r="H137" s="12"/>
    </row>
    <row r="138" spans="1:8" ht="15.75" hidden="1" customHeight="1" x14ac:dyDescent="0.2">
      <c r="A138" s="25" t="s">
        <v>23</v>
      </c>
      <c r="B138" s="14">
        <v>4</v>
      </c>
      <c r="C138" s="15">
        <v>9</v>
      </c>
      <c r="D138" s="16" t="s">
        <v>81</v>
      </c>
      <c r="E138" s="17">
        <v>800</v>
      </c>
      <c r="F138" s="30">
        <f>F139</f>
        <v>0</v>
      </c>
      <c r="G138" s="30">
        <f>G139</f>
        <v>0</v>
      </c>
      <c r="H138" s="12"/>
    </row>
    <row r="139" spans="1:8" ht="46.5" hidden="1" customHeight="1" x14ac:dyDescent="0.2">
      <c r="A139" s="65" t="s">
        <v>75</v>
      </c>
      <c r="B139" s="14">
        <v>4</v>
      </c>
      <c r="C139" s="15">
        <v>9</v>
      </c>
      <c r="D139" s="16" t="s">
        <v>81</v>
      </c>
      <c r="E139" s="17">
        <v>810</v>
      </c>
      <c r="F139" s="30"/>
      <c r="G139" s="30"/>
      <c r="H139" s="12"/>
    </row>
    <row r="140" spans="1:8" ht="48" hidden="1" customHeight="1" x14ac:dyDescent="0.2">
      <c r="A140" s="13" t="s">
        <v>82</v>
      </c>
      <c r="B140" s="14">
        <v>4</v>
      </c>
      <c r="C140" s="15">
        <v>9</v>
      </c>
      <c r="D140" s="16" t="s">
        <v>83</v>
      </c>
      <c r="E140" s="23"/>
      <c r="F140" s="30">
        <f>F141+F148</f>
        <v>0</v>
      </c>
      <c r="G140" s="30">
        <f>G141+G148</f>
        <v>0</v>
      </c>
      <c r="H140" s="12"/>
    </row>
    <row r="141" spans="1:8" ht="48" hidden="1" customHeight="1" x14ac:dyDescent="0.2">
      <c r="A141" s="13" t="s">
        <v>84</v>
      </c>
      <c r="B141" s="14">
        <v>4</v>
      </c>
      <c r="C141" s="15">
        <v>9</v>
      </c>
      <c r="D141" s="16" t="s">
        <v>85</v>
      </c>
      <c r="E141" s="23"/>
      <c r="F141" s="30">
        <f>F142+F144+F146</f>
        <v>0</v>
      </c>
      <c r="G141" s="30">
        <f>G142+G144+G146</f>
        <v>0</v>
      </c>
      <c r="H141" s="12"/>
    </row>
    <row r="142" spans="1:8" ht="31.5" hidden="1" customHeight="1" x14ac:dyDescent="0.2">
      <c r="A142" s="13" t="s">
        <v>21</v>
      </c>
      <c r="B142" s="14">
        <v>4</v>
      </c>
      <c r="C142" s="15">
        <v>9</v>
      </c>
      <c r="D142" s="16" t="s">
        <v>85</v>
      </c>
      <c r="E142" s="29">
        <v>200</v>
      </c>
      <c r="F142" s="30">
        <f>F143</f>
        <v>0</v>
      </c>
      <c r="G142" s="30">
        <f>G143</f>
        <v>0</v>
      </c>
      <c r="H142" s="12"/>
    </row>
    <row r="143" spans="1:8" ht="31.5" hidden="1" customHeight="1" x14ac:dyDescent="0.2">
      <c r="A143" s="25" t="s">
        <v>22</v>
      </c>
      <c r="B143" s="14">
        <v>4</v>
      </c>
      <c r="C143" s="15">
        <v>9</v>
      </c>
      <c r="D143" s="16" t="s">
        <v>85</v>
      </c>
      <c r="E143" s="29">
        <v>240</v>
      </c>
      <c r="F143" s="30"/>
      <c r="G143" s="30"/>
      <c r="H143" s="12"/>
    </row>
    <row r="144" spans="1:8" ht="31.5" hidden="1" customHeight="1" x14ac:dyDescent="0.2">
      <c r="A144" s="31" t="s">
        <v>71</v>
      </c>
      <c r="B144" s="14">
        <v>4</v>
      </c>
      <c r="C144" s="15">
        <v>9</v>
      </c>
      <c r="D144" s="16" t="s">
        <v>85</v>
      </c>
      <c r="E144" s="35">
        <v>400</v>
      </c>
      <c r="F144" s="30">
        <f>F145</f>
        <v>0</v>
      </c>
      <c r="G144" s="30">
        <f>G145</f>
        <v>0</v>
      </c>
      <c r="H144" s="12"/>
    </row>
    <row r="145" spans="1:8" ht="15.75" hidden="1" customHeight="1" x14ac:dyDescent="0.2">
      <c r="A145" s="43" t="s">
        <v>72</v>
      </c>
      <c r="B145" s="14">
        <v>4</v>
      </c>
      <c r="C145" s="15">
        <v>9</v>
      </c>
      <c r="D145" s="16" t="s">
        <v>85</v>
      </c>
      <c r="E145" s="29">
        <v>410</v>
      </c>
      <c r="F145" s="30"/>
      <c r="G145" s="30"/>
      <c r="H145" s="12"/>
    </row>
    <row r="146" spans="1:8" ht="15" hidden="1" customHeight="1" x14ac:dyDescent="0.2">
      <c r="A146" s="25" t="s">
        <v>23</v>
      </c>
      <c r="B146" s="14">
        <v>4</v>
      </c>
      <c r="C146" s="15">
        <v>9</v>
      </c>
      <c r="D146" s="16" t="s">
        <v>85</v>
      </c>
      <c r="E146" s="17">
        <v>800</v>
      </c>
      <c r="F146" s="30">
        <f>F147</f>
        <v>0</v>
      </c>
      <c r="G146" s="30">
        <f>G147</f>
        <v>0</v>
      </c>
      <c r="H146" s="12"/>
    </row>
    <row r="147" spans="1:8" ht="48" hidden="1" customHeight="1" x14ac:dyDescent="0.2">
      <c r="A147" s="65" t="s">
        <v>75</v>
      </c>
      <c r="B147" s="14">
        <v>4</v>
      </c>
      <c r="C147" s="15">
        <v>9</v>
      </c>
      <c r="D147" s="16" t="s">
        <v>85</v>
      </c>
      <c r="E147" s="17">
        <v>810</v>
      </c>
      <c r="F147" s="30"/>
      <c r="G147" s="30"/>
      <c r="H147" s="12"/>
    </row>
    <row r="148" spans="1:8" ht="31.5" hidden="1" customHeight="1" x14ac:dyDescent="0.2">
      <c r="A148" s="13" t="s">
        <v>86</v>
      </c>
      <c r="B148" s="14">
        <v>4</v>
      </c>
      <c r="C148" s="15">
        <v>9</v>
      </c>
      <c r="D148" s="16" t="s">
        <v>87</v>
      </c>
      <c r="E148" s="23"/>
      <c r="F148" s="30">
        <f>F149+F151+F153</f>
        <v>0</v>
      </c>
      <c r="G148" s="30">
        <f>G149+G151+G153</f>
        <v>0</v>
      </c>
      <c r="H148" s="12"/>
    </row>
    <row r="149" spans="1:8" ht="31.5" hidden="1" customHeight="1" x14ac:dyDescent="0.2">
      <c r="A149" s="13" t="s">
        <v>21</v>
      </c>
      <c r="B149" s="14">
        <v>4</v>
      </c>
      <c r="C149" s="15">
        <v>9</v>
      </c>
      <c r="D149" s="16" t="s">
        <v>87</v>
      </c>
      <c r="E149" s="29">
        <v>200</v>
      </c>
      <c r="F149" s="30">
        <f>F150</f>
        <v>0</v>
      </c>
      <c r="G149" s="30">
        <f>G150</f>
        <v>0</v>
      </c>
      <c r="H149" s="12"/>
    </row>
    <row r="150" spans="1:8" ht="31.5" hidden="1" customHeight="1" x14ac:dyDescent="0.2">
      <c r="A150" s="25" t="s">
        <v>22</v>
      </c>
      <c r="B150" s="14">
        <v>4</v>
      </c>
      <c r="C150" s="15">
        <v>9</v>
      </c>
      <c r="D150" s="16" t="s">
        <v>87</v>
      </c>
      <c r="E150" s="29">
        <v>240</v>
      </c>
      <c r="F150" s="30"/>
      <c r="G150" s="30"/>
      <c r="H150" s="12"/>
    </row>
    <row r="151" spans="1:8" ht="31.5" hidden="1" customHeight="1" x14ac:dyDescent="0.2">
      <c r="A151" s="31" t="s">
        <v>71</v>
      </c>
      <c r="B151" s="14">
        <v>4</v>
      </c>
      <c r="C151" s="15">
        <v>9</v>
      </c>
      <c r="D151" s="16" t="s">
        <v>87</v>
      </c>
      <c r="E151" s="35">
        <v>400</v>
      </c>
      <c r="F151" s="30">
        <f>F152</f>
        <v>0</v>
      </c>
      <c r="G151" s="30">
        <f>G152</f>
        <v>0</v>
      </c>
      <c r="H151" s="12"/>
    </row>
    <row r="152" spans="1:8" ht="15.75" hidden="1" customHeight="1" x14ac:dyDescent="0.2">
      <c r="A152" s="43" t="s">
        <v>72</v>
      </c>
      <c r="B152" s="14">
        <v>4</v>
      </c>
      <c r="C152" s="15">
        <v>9</v>
      </c>
      <c r="D152" s="16" t="s">
        <v>87</v>
      </c>
      <c r="E152" s="29">
        <v>410</v>
      </c>
      <c r="F152" s="30"/>
      <c r="G152" s="30"/>
      <c r="H152" s="12"/>
    </row>
    <row r="153" spans="1:8" ht="15.75" hidden="1" customHeight="1" x14ac:dyDescent="0.2">
      <c r="A153" s="25" t="s">
        <v>23</v>
      </c>
      <c r="B153" s="14">
        <v>4</v>
      </c>
      <c r="C153" s="15">
        <v>9</v>
      </c>
      <c r="D153" s="16" t="s">
        <v>87</v>
      </c>
      <c r="E153" s="17">
        <v>800</v>
      </c>
      <c r="F153" s="30">
        <f>F154</f>
        <v>0</v>
      </c>
      <c r="G153" s="30">
        <f>G154</f>
        <v>0</v>
      </c>
      <c r="H153" s="12"/>
    </row>
    <row r="154" spans="1:8" ht="48" hidden="1" customHeight="1" x14ac:dyDescent="0.2">
      <c r="A154" s="25" t="s">
        <v>75</v>
      </c>
      <c r="B154" s="14">
        <v>4</v>
      </c>
      <c r="C154" s="15">
        <v>9</v>
      </c>
      <c r="D154" s="16" t="s">
        <v>87</v>
      </c>
      <c r="E154" s="17">
        <v>810</v>
      </c>
      <c r="F154" s="30"/>
      <c r="G154" s="30"/>
      <c r="H154" s="12"/>
    </row>
    <row r="155" spans="1:8" ht="54.75" customHeight="1" x14ac:dyDescent="0.2">
      <c r="A155" s="191" t="s">
        <v>237</v>
      </c>
      <c r="B155" s="14">
        <v>4</v>
      </c>
      <c r="C155" s="15">
        <v>9</v>
      </c>
      <c r="D155" s="16" t="s">
        <v>88</v>
      </c>
      <c r="E155" s="23"/>
      <c r="F155" s="30">
        <f>F156+F163</f>
        <v>200</v>
      </c>
      <c r="G155" s="30">
        <f>G156+G163</f>
        <v>150</v>
      </c>
      <c r="H155" s="12"/>
    </row>
    <row r="156" spans="1:8" ht="31.5" hidden="1" customHeight="1" x14ac:dyDescent="0.2">
      <c r="A156" s="13" t="s">
        <v>89</v>
      </c>
      <c r="B156" s="14">
        <v>4</v>
      </c>
      <c r="C156" s="15">
        <v>9</v>
      </c>
      <c r="D156" s="16" t="s">
        <v>90</v>
      </c>
      <c r="E156" s="23"/>
      <c r="F156" s="30">
        <f>F157+F159+F161</f>
        <v>0</v>
      </c>
      <c r="G156" s="30">
        <f>G157+G159+G161</f>
        <v>0</v>
      </c>
      <c r="H156" s="12"/>
    </row>
    <row r="157" spans="1:8" ht="31.5" hidden="1" customHeight="1" x14ac:dyDescent="0.2">
      <c r="A157" s="13" t="s">
        <v>21</v>
      </c>
      <c r="B157" s="14">
        <v>4</v>
      </c>
      <c r="C157" s="15">
        <v>9</v>
      </c>
      <c r="D157" s="16" t="s">
        <v>90</v>
      </c>
      <c r="E157" s="29">
        <v>200</v>
      </c>
      <c r="F157" s="30">
        <f>F158</f>
        <v>0</v>
      </c>
      <c r="G157" s="30">
        <f>G158</f>
        <v>0</v>
      </c>
      <c r="H157" s="12"/>
    </row>
    <row r="158" spans="1:8" ht="31.5" hidden="1" customHeight="1" x14ac:dyDescent="0.2">
      <c r="A158" s="25" t="s">
        <v>22</v>
      </c>
      <c r="B158" s="14">
        <v>4</v>
      </c>
      <c r="C158" s="15">
        <v>9</v>
      </c>
      <c r="D158" s="16" t="s">
        <v>90</v>
      </c>
      <c r="E158" s="29">
        <v>240</v>
      </c>
      <c r="F158" s="30"/>
      <c r="G158" s="30"/>
      <c r="H158" s="12"/>
    </row>
    <row r="159" spans="1:8" ht="31.5" hidden="1" customHeight="1" x14ac:dyDescent="0.2">
      <c r="A159" s="31" t="s">
        <v>71</v>
      </c>
      <c r="B159" s="14">
        <v>4</v>
      </c>
      <c r="C159" s="15">
        <v>9</v>
      </c>
      <c r="D159" s="16" t="s">
        <v>90</v>
      </c>
      <c r="E159" s="35">
        <v>400</v>
      </c>
      <c r="F159" s="30">
        <f>F160</f>
        <v>0</v>
      </c>
      <c r="G159" s="30">
        <f>G160</f>
        <v>0</v>
      </c>
      <c r="H159" s="12"/>
    </row>
    <row r="160" spans="1:8" ht="15.75" hidden="1" customHeight="1" x14ac:dyDescent="0.2">
      <c r="A160" s="43" t="s">
        <v>72</v>
      </c>
      <c r="B160" s="14">
        <v>4</v>
      </c>
      <c r="C160" s="15">
        <v>9</v>
      </c>
      <c r="D160" s="16" t="s">
        <v>90</v>
      </c>
      <c r="E160" s="29">
        <v>410</v>
      </c>
      <c r="F160" s="30"/>
      <c r="G160" s="30"/>
      <c r="H160" s="12"/>
    </row>
    <row r="161" spans="1:8" ht="15.75" hidden="1" customHeight="1" x14ac:dyDescent="0.2">
      <c r="A161" s="25" t="s">
        <v>23</v>
      </c>
      <c r="B161" s="14">
        <v>4</v>
      </c>
      <c r="C161" s="15">
        <v>9</v>
      </c>
      <c r="D161" s="16" t="s">
        <v>90</v>
      </c>
      <c r="E161" s="17">
        <v>800</v>
      </c>
      <c r="F161" s="30">
        <f>F162</f>
        <v>0</v>
      </c>
      <c r="G161" s="30">
        <f>G162</f>
        <v>0</v>
      </c>
      <c r="H161" s="12"/>
    </row>
    <row r="162" spans="1:8" ht="48" hidden="1" customHeight="1" x14ac:dyDescent="0.2">
      <c r="A162" s="25" t="s">
        <v>75</v>
      </c>
      <c r="B162" s="14">
        <v>4</v>
      </c>
      <c r="C162" s="15">
        <v>9</v>
      </c>
      <c r="D162" s="16" t="s">
        <v>90</v>
      </c>
      <c r="E162" s="17">
        <v>810</v>
      </c>
      <c r="F162" s="30"/>
      <c r="G162" s="30"/>
      <c r="H162" s="12"/>
    </row>
    <row r="163" spans="1:8" ht="32.1" customHeight="1" x14ac:dyDescent="0.2">
      <c r="A163" s="13" t="s">
        <v>271</v>
      </c>
      <c r="B163" s="14">
        <v>4</v>
      </c>
      <c r="C163" s="15">
        <v>9</v>
      </c>
      <c r="D163" s="16" t="s">
        <v>91</v>
      </c>
      <c r="E163" s="23"/>
      <c r="F163" s="30">
        <f>F164+F166+F168</f>
        <v>200</v>
      </c>
      <c r="G163" s="30">
        <f>G164+G166+G168</f>
        <v>150</v>
      </c>
      <c r="H163" s="12"/>
    </row>
    <row r="164" spans="1:8" ht="32.1" customHeight="1" x14ac:dyDescent="0.2">
      <c r="A164" s="13" t="s">
        <v>21</v>
      </c>
      <c r="B164" s="14">
        <v>4</v>
      </c>
      <c r="C164" s="15">
        <v>9</v>
      </c>
      <c r="D164" s="16" t="s">
        <v>91</v>
      </c>
      <c r="E164" s="29">
        <v>200</v>
      </c>
      <c r="F164" s="30">
        <f>F165</f>
        <v>200</v>
      </c>
      <c r="G164" s="30">
        <f>G165</f>
        <v>150</v>
      </c>
      <c r="H164" s="12"/>
    </row>
    <row r="165" spans="1:8" ht="30" customHeight="1" x14ac:dyDescent="0.2">
      <c r="A165" s="25" t="s">
        <v>22</v>
      </c>
      <c r="B165" s="14">
        <v>4</v>
      </c>
      <c r="C165" s="15">
        <v>9</v>
      </c>
      <c r="D165" s="16" t="s">
        <v>91</v>
      </c>
      <c r="E165" s="29">
        <v>240</v>
      </c>
      <c r="F165" s="30">
        <v>200</v>
      </c>
      <c r="G165" s="30">
        <v>150</v>
      </c>
      <c r="H165" s="12"/>
    </row>
    <row r="166" spans="1:8" ht="31.5" hidden="1" customHeight="1" x14ac:dyDescent="0.2">
      <c r="A166" s="31" t="s">
        <v>71</v>
      </c>
      <c r="B166" s="14">
        <v>4</v>
      </c>
      <c r="C166" s="15">
        <v>9</v>
      </c>
      <c r="D166" s="16" t="s">
        <v>91</v>
      </c>
      <c r="E166" s="35">
        <v>400</v>
      </c>
      <c r="F166" s="30">
        <f>F167</f>
        <v>0</v>
      </c>
      <c r="G166" s="30">
        <f>G167</f>
        <v>0</v>
      </c>
      <c r="H166" s="12"/>
    </row>
    <row r="167" spans="1:8" ht="15.75" hidden="1" customHeight="1" x14ac:dyDescent="0.2">
      <c r="A167" s="43" t="s">
        <v>72</v>
      </c>
      <c r="B167" s="14">
        <v>4</v>
      </c>
      <c r="C167" s="15">
        <v>9</v>
      </c>
      <c r="D167" s="16" t="s">
        <v>91</v>
      </c>
      <c r="E167" s="29">
        <v>410</v>
      </c>
      <c r="F167" s="30"/>
      <c r="G167" s="30"/>
      <c r="H167" s="12"/>
    </row>
    <row r="168" spans="1:8" ht="15.75" hidden="1" customHeight="1" x14ac:dyDescent="0.2">
      <c r="A168" s="25" t="s">
        <v>23</v>
      </c>
      <c r="B168" s="14">
        <v>4</v>
      </c>
      <c r="C168" s="15">
        <v>9</v>
      </c>
      <c r="D168" s="16" t="s">
        <v>91</v>
      </c>
      <c r="E168" s="17">
        <v>800</v>
      </c>
      <c r="F168" s="30">
        <f>F169</f>
        <v>0</v>
      </c>
      <c r="G168" s="30">
        <f>G169</f>
        <v>0</v>
      </c>
      <c r="H168" s="12"/>
    </row>
    <row r="169" spans="1:8" ht="48" hidden="1" customHeight="1" x14ac:dyDescent="0.2">
      <c r="A169" s="25" t="s">
        <v>75</v>
      </c>
      <c r="B169" s="14">
        <v>4</v>
      </c>
      <c r="C169" s="15">
        <v>9</v>
      </c>
      <c r="D169" s="16" t="s">
        <v>91</v>
      </c>
      <c r="E169" s="17">
        <v>810</v>
      </c>
      <c r="F169" s="30"/>
      <c r="G169" s="30"/>
      <c r="H169" s="12"/>
    </row>
    <row r="170" spans="1:8" ht="15.75" hidden="1" customHeight="1" x14ac:dyDescent="0.2">
      <c r="A170" s="13" t="s">
        <v>9</v>
      </c>
      <c r="B170" s="14">
        <v>4</v>
      </c>
      <c r="C170" s="15">
        <v>9</v>
      </c>
      <c r="D170" s="16" t="s">
        <v>10</v>
      </c>
      <c r="E170" s="17"/>
      <c r="F170" s="30">
        <f>F171+F178</f>
        <v>0</v>
      </c>
      <c r="G170" s="30">
        <f>G171+G178</f>
        <v>0</v>
      </c>
      <c r="H170" s="12"/>
    </row>
    <row r="171" spans="1:8" ht="48" hidden="1" customHeight="1" x14ac:dyDescent="0.2">
      <c r="A171" s="13" t="s">
        <v>92</v>
      </c>
      <c r="B171" s="14">
        <v>4</v>
      </c>
      <c r="C171" s="15">
        <v>9</v>
      </c>
      <c r="D171" s="16" t="s">
        <v>93</v>
      </c>
      <c r="E171" s="29"/>
      <c r="F171" s="30">
        <f>F172+F174+F176</f>
        <v>0</v>
      </c>
      <c r="G171" s="30">
        <f>G172+G174+G176</f>
        <v>0</v>
      </c>
      <c r="H171" s="12"/>
    </row>
    <row r="172" spans="1:8" ht="31.5" hidden="1" customHeight="1" x14ac:dyDescent="0.2">
      <c r="A172" s="13" t="s">
        <v>21</v>
      </c>
      <c r="B172" s="14">
        <v>4</v>
      </c>
      <c r="C172" s="15">
        <v>9</v>
      </c>
      <c r="D172" s="16" t="s">
        <v>93</v>
      </c>
      <c r="E172" s="29">
        <v>200</v>
      </c>
      <c r="F172" s="30">
        <f>F173</f>
        <v>0</v>
      </c>
      <c r="G172" s="30">
        <f>G173</f>
        <v>0</v>
      </c>
      <c r="H172" s="12"/>
    </row>
    <row r="173" spans="1:8" ht="31.5" hidden="1" customHeight="1" x14ac:dyDescent="0.2">
      <c r="A173" s="25" t="s">
        <v>22</v>
      </c>
      <c r="B173" s="14">
        <v>4</v>
      </c>
      <c r="C173" s="15">
        <v>9</v>
      </c>
      <c r="D173" s="16" t="s">
        <v>93</v>
      </c>
      <c r="E173" s="29">
        <v>240</v>
      </c>
      <c r="F173" s="30"/>
      <c r="G173" s="30"/>
      <c r="H173" s="12"/>
    </row>
    <row r="174" spans="1:8" ht="31.5" hidden="1" customHeight="1" x14ac:dyDescent="0.2">
      <c r="A174" s="31" t="s">
        <v>71</v>
      </c>
      <c r="B174" s="14">
        <v>4</v>
      </c>
      <c r="C174" s="15">
        <v>9</v>
      </c>
      <c r="D174" s="16" t="s">
        <v>93</v>
      </c>
      <c r="E174" s="35">
        <v>400</v>
      </c>
      <c r="F174" s="30">
        <f>F175</f>
        <v>0</v>
      </c>
      <c r="G174" s="30">
        <f>G175</f>
        <v>0</v>
      </c>
      <c r="H174" s="12"/>
    </row>
    <row r="175" spans="1:8" ht="15.75" hidden="1" customHeight="1" x14ac:dyDescent="0.2">
      <c r="A175" s="43" t="s">
        <v>72</v>
      </c>
      <c r="B175" s="14">
        <v>4</v>
      </c>
      <c r="C175" s="15">
        <v>9</v>
      </c>
      <c r="D175" s="16" t="s">
        <v>93</v>
      </c>
      <c r="E175" s="29">
        <v>410</v>
      </c>
      <c r="F175" s="30"/>
      <c r="G175" s="30"/>
      <c r="H175" s="12"/>
    </row>
    <row r="176" spans="1:8" ht="15.75" hidden="1" customHeight="1" x14ac:dyDescent="0.2">
      <c r="A176" s="25" t="s">
        <v>23</v>
      </c>
      <c r="B176" s="14">
        <v>4</v>
      </c>
      <c r="C176" s="15">
        <v>9</v>
      </c>
      <c r="D176" s="16" t="s">
        <v>93</v>
      </c>
      <c r="E176" s="17">
        <v>800</v>
      </c>
      <c r="F176" s="30">
        <f>F177</f>
        <v>0</v>
      </c>
      <c r="G176" s="30">
        <f>G177</f>
        <v>0</v>
      </c>
      <c r="H176" s="12"/>
    </row>
    <row r="177" spans="1:8" ht="48" hidden="1" customHeight="1" x14ac:dyDescent="0.2">
      <c r="A177" s="25" t="s">
        <v>75</v>
      </c>
      <c r="B177" s="14">
        <v>4</v>
      </c>
      <c r="C177" s="15">
        <v>9</v>
      </c>
      <c r="D177" s="16" t="s">
        <v>93</v>
      </c>
      <c r="E177" s="17">
        <v>810</v>
      </c>
      <c r="F177" s="30"/>
      <c r="G177" s="30"/>
      <c r="H177" s="12"/>
    </row>
    <row r="178" spans="1:8" ht="48" hidden="1" customHeight="1" x14ac:dyDescent="0.2">
      <c r="A178" s="13" t="s">
        <v>94</v>
      </c>
      <c r="B178" s="14">
        <v>4</v>
      </c>
      <c r="C178" s="15">
        <v>9</v>
      </c>
      <c r="D178" s="16" t="s">
        <v>95</v>
      </c>
      <c r="E178" s="29"/>
      <c r="F178" s="30">
        <f>F179+F181+F183</f>
        <v>0</v>
      </c>
      <c r="G178" s="30">
        <f>G179+G181+G183</f>
        <v>0</v>
      </c>
      <c r="H178" s="12"/>
    </row>
    <row r="179" spans="1:8" ht="31.5" hidden="1" customHeight="1" x14ac:dyDescent="0.2">
      <c r="A179" s="13" t="s">
        <v>21</v>
      </c>
      <c r="B179" s="14">
        <v>4</v>
      </c>
      <c r="C179" s="15">
        <v>9</v>
      </c>
      <c r="D179" s="16" t="s">
        <v>95</v>
      </c>
      <c r="E179" s="29">
        <v>200</v>
      </c>
      <c r="F179" s="30">
        <f>F180</f>
        <v>0</v>
      </c>
      <c r="G179" s="30">
        <f>G180</f>
        <v>0</v>
      </c>
      <c r="H179" s="12"/>
    </row>
    <row r="180" spans="1:8" ht="31.5" hidden="1" customHeight="1" x14ac:dyDescent="0.2">
      <c r="A180" s="25" t="s">
        <v>22</v>
      </c>
      <c r="B180" s="14">
        <v>4</v>
      </c>
      <c r="C180" s="15">
        <v>9</v>
      </c>
      <c r="D180" s="16" t="s">
        <v>95</v>
      </c>
      <c r="E180" s="29">
        <v>240</v>
      </c>
      <c r="F180" s="30"/>
      <c r="G180" s="30"/>
      <c r="H180" s="12"/>
    </row>
    <row r="181" spans="1:8" ht="31.5" hidden="1" customHeight="1" x14ac:dyDescent="0.2">
      <c r="A181" s="31" t="s">
        <v>71</v>
      </c>
      <c r="B181" s="14">
        <v>4</v>
      </c>
      <c r="C181" s="15">
        <v>9</v>
      </c>
      <c r="D181" s="16" t="s">
        <v>95</v>
      </c>
      <c r="E181" s="35">
        <v>400</v>
      </c>
      <c r="F181" s="30">
        <f>F182</f>
        <v>0</v>
      </c>
      <c r="G181" s="30">
        <f>G182</f>
        <v>0</v>
      </c>
      <c r="H181" s="12"/>
    </row>
    <row r="182" spans="1:8" ht="15.75" hidden="1" customHeight="1" x14ac:dyDescent="0.2">
      <c r="A182" s="43" t="s">
        <v>72</v>
      </c>
      <c r="B182" s="14">
        <v>4</v>
      </c>
      <c r="C182" s="15">
        <v>9</v>
      </c>
      <c r="D182" s="16" t="s">
        <v>95</v>
      </c>
      <c r="E182" s="29">
        <v>410</v>
      </c>
      <c r="F182" s="30"/>
      <c r="G182" s="30"/>
      <c r="H182" s="12"/>
    </row>
    <row r="183" spans="1:8" ht="15.75" hidden="1" customHeight="1" x14ac:dyDescent="0.2">
      <c r="A183" s="25" t="s">
        <v>23</v>
      </c>
      <c r="B183" s="14">
        <v>4</v>
      </c>
      <c r="C183" s="15">
        <v>9</v>
      </c>
      <c r="D183" s="16" t="s">
        <v>95</v>
      </c>
      <c r="E183" s="17">
        <v>800</v>
      </c>
      <c r="F183" s="30">
        <f>F184</f>
        <v>0</v>
      </c>
      <c r="G183" s="30">
        <f>G184</f>
        <v>0</v>
      </c>
      <c r="H183" s="12"/>
    </row>
    <row r="184" spans="1:8" ht="46.5" hidden="1" customHeight="1" x14ac:dyDescent="0.2">
      <c r="A184" s="25" t="s">
        <v>75</v>
      </c>
      <c r="B184" s="14">
        <v>4</v>
      </c>
      <c r="C184" s="15">
        <v>9</v>
      </c>
      <c r="D184" s="16" t="s">
        <v>95</v>
      </c>
      <c r="E184" s="17">
        <v>810</v>
      </c>
      <c r="F184" s="30"/>
      <c r="G184" s="30"/>
      <c r="H184" s="12"/>
    </row>
    <row r="185" spans="1:8" ht="0.75" hidden="1" customHeight="1" x14ac:dyDescent="0.2">
      <c r="A185" s="19" t="s">
        <v>96</v>
      </c>
      <c r="B185" s="7">
        <v>4</v>
      </c>
      <c r="C185" s="8">
        <v>10</v>
      </c>
      <c r="D185" s="16"/>
      <c r="E185" s="17"/>
      <c r="F185" s="30">
        <f>F186+F193</f>
        <v>0</v>
      </c>
      <c r="G185" s="30">
        <f>G186+G193</f>
        <v>0</v>
      </c>
      <c r="H185" s="12"/>
    </row>
    <row r="186" spans="1:8" ht="0.75" hidden="1" customHeight="1" x14ac:dyDescent="0.2">
      <c r="A186" s="13" t="s">
        <v>212</v>
      </c>
      <c r="B186" s="14">
        <v>4</v>
      </c>
      <c r="C186" s="15">
        <v>10</v>
      </c>
      <c r="D186" s="16" t="s">
        <v>97</v>
      </c>
      <c r="E186" s="17"/>
      <c r="F186" s="30">
        <f>F187+F190</f>
        <v>0</v>
      </c>
      <c r="G186" s="30">
        <f>G187+G190</f>
        <v>0</v>
      </c>
      <c r="H186" s="12"/>
    </row>
    <row r="187" spans="1:8" ht="79.5" hidden="1" customHeight="1" x14ac:dyDescent="0.2">
      <c r="A187" s="25" t="s">
        <v>213</v>
      </c>
      <c r="B187" s="14">
        <v>4</v>
      </c>
      <c r="C187" s="15">
        <v>10</v>
      </c>
      <c r="D187" s="16" t="s">
        <v>210</v>
      </c>
      <c r="E187" s="17"/>
      <c r="F187" s="30">
        <f>F188</f>
        <v>0</v>
      </c>
      <c r="G187" s="30">
        <f>G188</f>
        <v>0</v>
      </c>
      <c r="H187" s="12"/>
    </row>
    <row r="188" spans="1:8" ht="28.5" hidden="1" customHeight="1" x14ac:dyDescent="0.2">
      <c r="A188" s="13" t="s">
        <v>21</v>
      </c>
      <c r="B188" s="14">
        <v>4</v>
      </c>
      <c r="C188" s="15">
        <v>10</v>
      </c>
      <c r="D188" s="16" t="s">
        <v>210</v>
      </c>
      <c r="E188" s="17">
        <v>200</v>
      </c>
      <c r="F188" s="30">
        <f>F189</f>
        <v>0</v>
      </c>
      <c r="G188" s="30">
        <f>G189</f>
        <v>0</v>
      </c>
      <c r="H188" s="12"/>
    </row>
    <row r="189" spans="1:8" ht="28.5" hidden="1" customHeight="1" x14ac:dyDescent="0.2">
      <c r="A189" s="25" t="s">
        <v>22</v>
      </c>
      <c r="B189" s="14">
        <v>4</v>
      </c>
      <c r="C189" s="15">
        <v>10</v>
      </c>
      <c r="D189" s="16" t="s">
        <v>210</v>
      </c>
      <c r="E189" s="17">
        <v>240</v>
      </c>
      <c r="F189" s="30"/>
      <c r="G189" s="30"/>
      <c r="H189" s="12"/>
    </row>
    <row r="190" spans="1:8" ht="79.5" hidden="1" customHeight="1" x14ac:dyDescent="0.2">
      <c r="A190" s="25" t="s">
        <v>214</v>
      </c>
      <c r="B190" s="14">
        <v>4</v>
      </c>
      <c r="C190" s="15">
        <v>10</v>
      </c>
      <c r="D190" s="16" t="s">
        <v>211</v>
      </c>
      <c r="E190" s="17"/>
      <c r="F190" s="30">
        <f>F191</f>
        <v>0</v>
      </c>
      <c r="G190" s="30">
        <f>G191</f>
        <v>0</v>
      </c>
      <c r="H190" s="12"/>
    </row>
    <row r="191" spans="1:8" ht="28.5" hidden="1" customHeight="1" x14ac:dyDescent="0.2">
      <c r="A191" s="13" t="s">
        <v>21</v>
      </c>
      <c r="B191" s="14">
        <v>4</v>
      </c>
      <c r="C191" s="15">
        <v>10</v>
      </c>
      <c r="D191" s="16" t="s">
        <v>211</v>
      </c>
      <c r="E191" s="17">
        <v>200</v>
      </c>
      <c r="F191" s="30">
        <f>F192</f>
        <v>0</v>
      </c>
      <c r="G191" s="30">
        <f>G192</f>
        <v>0</v>
      </c>
      <c r="H191" s="12"/>
    </row>
    <row r="192" spans="1:8" ht="28.5" hidden="1" customHeight="1" x14ac:dyDescent="0.2">
      <c r="A192" s="25" t="s">
        <v>22</v>
      </c>
      <c r="B192" s="14">
        <v>4</v>
      </c>
      <c r="C192" s="15">
        <v>10</v>
      </c>
      <c r="D192" s="16" t="s">
        <v>211</v>
      </c>
      <c r="E192" s="17">
        <v>240</v>
      </c>
      <c r="F192" s="30"/>
      <c r="G192" s="30"/>
      <c r="H192" s="12"/>
    </row>
    <row r="193" spans="1:8" ht="15.75" hidden="1" customHeight="1" x14ac:dyDescent="0.2">
      <c r="A193" s="13" t="s">
        <v>9</v>
      </c>
      <c r="B193" s="14">
        <v>4</v>
      </c>
      <c r="C193" s="15">
        <v>10</v>
      </c>
      <c r="D193" s="16" t="s">
        <v>10</v>
      </c>
      <c r="E193" s="17"/>
      <c r="F193" s="30">
        <f>F194+F197</f>
        <v>0</v>
      </c>
      <c r="G193" s="30">
        <f>G194+G197</f>
        <v>0</v>
      </c>
      <c r="H193" s="12"/>
    </row>
    <row r="194" spans="1:8" ht="79.5" hidden="1" customHeight="1" x14ac:dyDescent="0.2">
      <c r="A194" s="25" t="s">
        <v>217</v>
      </c>
      <c r="B194" s="14">
        <v>4</v>
      </c>
      <c r="C194" s="15">
        <v>10</v>
      </c>
      <c r="D194" s="16" t="s">
        <v>215</v>
      </c>
      <c r="E194" s="17"/>
      <c r="F194" s="30">
        <f>F195</f>
        <v>0</v>
      </c>
      <c r="G194" s="30">
        <f>G195</f>
        <v>0</v>
      </c>
      <c r="H194" s="12"/>
    </row>
    <row r="195" spans="1:8" ht="28.5" hidden="1" customHeight="1" x14ac:dyDescent="0.2">
      <c r="A195" s="13" t="s">
        <v>21</v>
      </c>
      <c r="B195" s="14">
        <v>4</v>
      </c>
      <c r="C195" s="15">
        <v>10</v>
      </c>
      <c r="D195" s="16" t="s">
        <v>215</v>
      </c>
      <c r="E195" s="17">
        <v>200</v>
      </c>
      <c r="F195" s="30">
        <f>F196</f>
        <v>0</v>
      </c>
      <c r="G195" s="30">
        <f>G196</f>
        <v>0</v>
      </c>
      <c r="H195" s="12"/>
    </row>
    <row r="196" spans="1:8" ht="28.5" hidden="1" customHeight="1" x14ac:dyDescent="0.2">
      <c r="A196" s="25" t="s">
        <v>22</v>
      </c>
      <c r="B196" s="14">
        <v>4</v>
      </c>
      <c r="C196" s="15">
        <v>10</v>
      </c>
      <c r="D196" s="16" t="s">
        <v>215</v>
      </c>
      <c r="E196" s="17">
        <v>240</v>
      </c>
      <c r="F196" s="30"/>
      <c r="G196" s="30"/>
      <c r="H196" s="12"/>
    </row>
    <row r="197" spans="1:8" ht="79.5" hidden="1" customHeight="1" x14ac:dyDescent="0.2">
      <c r="A197" s="25" t="s">
        <v>218</v>
      </c>
      <c r="B197" s="14">
        <v>4</v>
      </c>
      <c r="C197" s="15">
        <v>10</v>
      </c>
      <c r="D197" s="16" t="s">
        <v>216</v>
      </c>
      <c r="E197" s="17"/>
      <c r="F197" s="30">
        <f>F198</f>
        <v>0</v>
      </c>
      <c r="G197" s="30">
        <f>G198</f>
        <v>0</v>
      </c>
      <c r="H197" s="12"/>
    </row>
    <row r="198" spans="1:8" ht="28.5" hidden="1" customHeight="1" x14ac:dyDescent="0.2">
      <c r="A198" s="13" t="s">
        <v>21</v>
      </c>
      <c r="B198" s="14">
        <v>4</v>
      </c>
      <c r="C198" s="15">
        <v>10</v>
      </c>
      <c r="D198" s="16" t="s">
        <v>216</v>
      </c>
      <c r="E198" s="17">
        <v>200</v>
      </c>
      <c r="F198" s="30">
        <f>F199</f>
        <v>0</v>
      </c>
      <c r="G198" s="30">
        <f>G199</f>
        <v>0</v>
      </c>
      <c r="H198" s="12"/>
    </row>
    <row r="199" spans="1:8" ht="28.5" hidden="1" customHeight="1" x14ac:dyDescent="0.2">
      <c r="A199" s="25" t="s">
        <v>22</v>
      </c>
      <c r="B199" s="14">
        <v>4</v>
      </c>
      <c r="C199" s="15">
        <v>10</v>
      </c>
      <c r="D199" s="16" t="s">
        <v>216</v>
      </c>
      <c r="E199" s="17">
        <v>240</v>
      </c>
      <c r="F199" s="30"/>
      <c r="G199" s="30"/>
      <c r="H199" s="12"/>
    </row>
    <row r="200" spans="1:8" ht="15.75" hidden="1" customHeight="1" x14ac:dyDescent="0.2">
      <c r="A200" s="74" t="s">
        <v>99</v>
      </c>
      <c r="B200" s="20">
        <v>4</v>
      </c>
      <c r="C200" s="21">
        <v>12</v>
      </c>
      <c r="D200" s="22" t="s">
        <v>7</v>
      </c>
      <c r="E200" s="23" t="s">
        <v>7</v>
      </c>
      <c r="F200" s="30">
        <f t="shared" ref="F200:G203" si="3">F201</f>
        <v>0</v>
      </c>
      <c r="G200" s="30">
        <f t="shared" si="3"/>
        <v>0</v>
      </c>
      <c r="H200" s="12"/>
    </row>
    <row r="201" spans="1:8" ht="15.75" hidden="1" customHeight="1" x14ac:dyDescent="0.2">
      <c r="A201" s="13" t="s">
        <v>9</v>
      </c>
      <c r="B201" s="26">
        <v>4</v>
      </c>
      <c r="C201" s="27">
        <v>12</v>
      </c>
      <c r="D201" s="44" t="s">
        <v>10</v>
      </c>
      <c r="E201" s="17"/>
      <c r="F201" s="30">
        <f t="shared" si="3"/>
        <v>0</v>
      </c>
      <c r="G201" s="30">
        <f t="shared" si="3"/>
        <v>0</v>
      </c>
      <c r="H201" s="12"/>
    </row>
    <row r="202" spans="1:8" ht="31.5" hidden="1" customHeight="1" x14ac:dyDescent="0.2">
      <c r="A202" s="25" t="s">
        <v>100</v>
      </c>
      <c r="B202" s="14">
        <v>4</v>
      </c>
      <c r="C202" s="15">
        <v>12</v>
      </c>
      <c r="D202" s="16" t="s">
        <v>101</v>
      </c>
      <c r="E202" s="17"/>
      <c r="F202" s="30">
        <f t="shared" si="3"/>
        <v>0</v>
      </c>
      <c r="G202" s="30">
        <f t="shared" si="3"/>
        <v>0</v>
      </c>
      <c r="H202" s="12"/>
    </row>
    <row r="203" spans="1:8" ht="31.5" hidden="1" customHeight="1" x14ac:dyDescent="0.2">
      <c r="A203" s="13" t="s">
        <v>21</v>
      </c>
      <c r="B203" s="26">
        <v>4</v>
      </c>
      <c r="C203" s="27">
        <v>12</v>
      </c>
      <c r="D203" s="16" t="s">
        <v>101</v>
      </c>
      <c r="E203" s="29">
        <v>200</v>
      </c>
      <c r="F203" s="30">
        <f t="shared" si="3"/>
        <v>0</v>
      </c>
      <c r="G203" s="30">
        <f t="shared" si="3"/>
        <v>0</v>
      </c>
      <c r="H203" s="12"/>
    </row>
    <row r="204" spans="1:8" ht="31.5" hidden="1" customHeight="1" x14ac:dyDescent="0.2">
      <c r="A204" s="25" t="s">
        <v>22</v>
      </c>
      <c r="B204" s="14">
        <v>4</v>
      </c>
      <c r="C204" s="15">
        <v>12</v>
      </c>
      <c r="D204" s="16" t="s">
        <v>101</v>
      </c>
      <c r="E204" s="29">
        <v>240</v>
      </c>
      <c r="F204" s="30"/>
      <c r="G204" s="30"/>
      <c r="H204" s="12"/>
    </row>
    <row r="205" spans="1:8" ht="15.95" hidden="1" customHeight="1" x14ac:dyDescent="0.2">
      <c r="A205" s="19" t="s">
        <v>102</v>
      </c>
      <c r="B205" s="20">
        <v>5</v>
      </c>
      <c r="C205" s="21" t="s">
        <v>7</v>
      </c>
      <c r="D205" s="22" t="s">
        <v>7</v>
      </c>
      <c r="E205" s="23" t="s">
        <v>7</v>
      </c>
      <c r="F205" s="30">
        <f>+F206+F233+F274</f>
        <v>0</v>
      </c>
      <c r="G205" s="30">
        <f>+G206+G233+G274</f>
        <v>0</v>
      </c>
      <c r="H205" s="12"/>
    </row>
    <row r="206" spans="1:8" ht="15.95" hidden="1" customHeight="1" x14ac:dyDescent="0.2">
      <c r="A206" s="6" t="s">
        <v>103</v>
      </c>
      <c r="B206" s="7">
        <v>5</v>
      </c>
      <c r="C206" s="8">
        <v>1</v>
      </c>
      <c r="D206" s="9" t="s">
        <v>7</v>
      </c>
      <c r="E206" s="10" t="s">
        <v>7</v>
      </c>
      <c r="F206" s="18">
        <f>F207+F211+F215</f>
        <v>0</v>
      </c>
      <c r="G206" s="18">
        <f>G207+G211+G215</f>
        <v>0</v>
      </c>
      <c r="H206" s="12"/>
    </row>
    <row r="207" spans="1:8" ht="32.1" hidden="1" customHeight="1" x14ac:dyDescent="0.2">
      <c r="A207" s="13" t="s">
        <v>104</v>
      </c>
      <c r="B207" s="14">
        <v>5</v>
      </c>
      <c r="C207" s="15">
        <v>1</v>
      </c>
      <c r="D207" s="16" t="s">
        <v>105</v>
      </c>
      <c r="E207" s="17"/>
      <c r="F207" s="18">
        <f t="shared" ref="F207:G209" si="4">F208</f>
        <v>0</v>
      </c>
      <c r="G207" s="18">
        <f t="shared" si="4"/>
        <v>0</v>
      </c>
      <c r="H207" s="12"/>
    </row>
    <row r="208" spans="1:8" ht="32.1" hidden="1" customHeight="1" x14ac:dyDescent="0.2">
      <c r="A208" s="13" t="s">
        <v>106</v>
      </c>
      <c r="B208" s="14">
        <v>5</v>
      </c>
      <c r="C208" s="15">
        <v>1</v>
      </c>
      <c r="D208" s="16" t="s">
        <v>107</v>
      </c>
      <c r="E208" s="17"/>
      <c r="F208" s="18">
        <f t="shared" si="4"/>
        <v>0</v>
      </c>
      <c r="G208" s="18">
        <f t="shared" si="4"/>
        <v>0</v>
      </c>
      <c r="H208" s="12"/>
    </row>
    <row r="209" spans="1:8" ht="32.1" hidden="1" customHeight="1" x14ac:dyDescent="0.2">
      <c r="A209" s="13" t="s">
        <v>71</v>
      </c>
      <c r="B209" s="14">
        <v>5</v>
      </c>
      <c r="C209" s="15">
        <v>1</v>
      </c>
      <c r="D209" s="16" t="s">
        <v>107</v>
      </c>
      <c r="E209" s="17">
        <v>400</v>
      </c>
      <c r="F209" s="18">
        <f t="shared" si="4"/>
        <v>0</v>
      </c>
      <c r="G209" s="18">
        <f t="shared" si="4"/>
        <v>0</v>
      </c>
      <c r="H209" s="12"/>
    </row>
    <row r="210" spans="1:8" ht="17.25" hidden="1" customHeight="1" x14ac:dyDescent="0.2">
      <c r="A210" s="13" t="s">
        <v>72</v>
      </c>
      <c r="B210" s="14">
        <v>5</v>
      </c>
      <c r="C210" s="15">
        <v>1</v>
      </c>
      <c r="D210" s="16" t="s">
        <v>107</v>
      </c>
      <c r="E210" s="17">
        <v>410</v>
      </c>
      <c r="F210" s="18"/>
      <c r="G210" s="18"/>
      <c r="H210" s="12"/>
    </row>
    <row r="211" spans="1:8" ht="31.5" hidden="1" customHeight="1" x14ac:dyDescent="0.2">
      <c r="A211" s="13" t="s">
        <v>108</v>
      </c>
      <c r="B211" s="14">
        <v>5</v>
      </c>
      <c r="C211" s="15">
        <v>1</v>
      </c>
      <c r="D211" s="16" t="s">
        <v>109</v>
      </c>
      <c r="E211" s="17"/>
      <c r="F211" s="18">
        <f t="shared" ref="F211:G213" si="5">F212</f>
        <v>0</v>
      </c>
      <c r="G211" s="18">
        <f t="shared" si="5"/>
        <v>0</v>
      </c>
      <c r="H211" s="12"/>
    </row>
    <row r="212" spans="1:8" ht="48" hidden="1" customHeight="1" x14ac:dyDescent="0.2">
      <c r="A212" s="13" t="s">
        <v>110</v>
      </c>
      <c r="B212" s="14">
        <v>5</v>
      </c>
      <c r="C212" s="15">
        <v>1</v>
      </c>
      <c r="D212" s="16" t="s">
        <v>111</v>
      </c>
      <c r="E212" s="17"/>
      <c r="F212" s="18">
        <f t="shared" si="5"/>
        <v>0</v>
      </c>
      <c r="G212" s="18">
        <f t="shared" si="5"/>
        <v>0</v>
      </c>
      <c r="H212" s="12"/>
    </row>
    <row r="213" spans="1:8" ht="15.75" hidden="1" customHeight="1" x14ac:dyDescent="0.2">
      <c r="A213" s="25" t="s">
        <v>23</v>
      </c>
      <c r="B213" s="14">
        <v>5</v>
      </c>
      <c r="C213" s="15">
        <v>1</v>
      </c>
      <c r="D213" s="16" t="s">
        <v>111</v>
      </c>
      <c r="E213" s="17">
        <v>800</v>
      </c>
      <c r="F213" s="18">
        <f t="shared" si="5"/>
        <v>0</v>
      </c>
      <c r="G213" s="18">
        <f t="shared" si="5"/>
        <v>0</v>
      </c>
      <c r="H213" s="12"/>
    </row>
    <row r="214" spans="1:8" ht="48" hidden="1" customHeight="1" x14ac:dyDescent="0.2">
      <c r="A214" s="25" t="s">
        <v>75</v>
      </c>
      <c r="B214" s="14">
        <v>5</v>
      </c>
      <c r="C214" s="15">
        <v>1</v>
      </c>
      <c r="D214" s="16" t="s">
        <v>111</v>
      </c>
      <c r="E214" s="17">
        <v>810</v>
      </c>
      <c r="F214" s="18"/>
      <c r="G214" s="18"/>
      <c r="H214" s="12"/>
    </row>
    <row r="215" spans="1:8" ht="15.75" hidden="1" customHeight="1" x14ac:dyDescent="0.2">
      <c r="A215" s="13" t="s">
        <v>112</v>
      </c>
      <c r="B215" s="14"/>
      <c r="C215" s="15"/>
      <c r="D215" s="16" t="s">
        <v>10</v>
      </c>
      <c r="E215" s="17"/>
      <c r="F215" s="18">
        <f>F216+F223+F230</f>
        <v>0</v>
      </c>
      <c r="G215" s="18">
        <f>G216+G223+G230</f>
        <v>0</v>
      </c>
      <c r="H215" s="12"/>
    </row>
    <row r="216" spans="1:8" ht="31.5" hidden="1" customHeight="1" x14ac:dyDescent="0.2">
      <c r="A216" s="13" t="s">
        <v>113</v>
      </c>
      <c r="B216" s="14">
        <v>5</v>
      </c>
      <c r="C216" s="15">
        <v>1</v>
      </c>
      <c r="D216" s="16" t="s">
        <v>114</v>
      </c>
      <c r="E216" s="17"/>
      <c r="F216" s="18">
        <f>F217+F219+F221</f>
        <v>0</v>
      </c>
      <c r="G216" s="18">
        <f>G217+G219+G221</f>
        <v>0</v>
      </c>
      <c r="H216" s="12"/>
    </row>
    <row r="217" spans="1:8" ht="31.5" hidden="1" customHeight="1" x14ac:dyDescent="0.2">
      <c r="A217" s="13" t="s">
        <v>21</v>
      </c>
      <c r="B217" s="14">
        <v>5</v>
      </c>
      <c r="C217" s="15">
        <v>1</v>
      </c>
      <c r="D217" s="16" t="s">
        <v>114</v>
      </c>
      <c r="E217" s="17">
        <v>200</v>
      </c>
      <c r="F217" s="18">
        <f>F218</f>
        <v>0</v>
      </c>
      <c r="G217" s="18">
        <f>G218</f>
        <v>0</v>
      </c>
      <c r="H217" s="12"/>
    </row>
    <row r="218" spans="1:8" ht="31.5" hidden="1" customHeight="1" x14ac:dyDescent="0.2">
      <c r="A218" s="25" t="s">
        <v>22</v>
      </c>
      <c r="B218" s="14">
        <v>5</v>
      </c>
      <c r="C218" s="15">
        <v>1</v>
      </c>
      <c r="D218" s="16" t="s">
        <v>114</v>
      </c>
      <c r="E218" s="17">
        <v>240</v>
      </c>
      <c r="F218" s="18"/>
      <c r="G218" s="18"/>
      <c r="H218" s="12"/>
    </row>
    <row r="219" spans="1:8" ht="31.5" hidden="1" customHeight="1" x14ac:dyDescent="0.2">
      <c r="A219" s="31" t="s">
        <v>71</v>
      </c>
      <c r="B219" s="14">
        <v>5</v>
      </c>
      <c r="C219" s="15">
        <v>1</v>
      </c>
      <c r="D219" s="16" t="s">
        <v>114</v>
      </c>
      <c r="E219" s="17">
        <v>400</v>
      </c>
      <c r="F219" s="18">
        <f>F220</f>
        <v>0</v>
      </c>
      <c r="G219" s="18">
        <f>G220</f>
        <v>0</v>
      </c>
      <c r="H219" s="12"/>
    </row>
    <row r="220" spans="1:8" ht="15.75" hidden="1" customHeight="1" x14ac:dyDescent="0.2">
      <c r="A220" s="43" t="s">
        <v>72</v>
      </c>
      <c r="B220" s="14">
        <v>5</v>
      </c>
      <c r="C220" s="15">
        <v>1</v>
      </c>
      <c r="D220" s="16" t="s">
        <v>114</v>
      </c>
      <c r="E220" s="17">
        <v>410</v>
      </c>
      <c r="F220" s="18"/>
      <c r="G220" s="18"/>
      <c r="H220" s="12"/>
    </row>
    <row r="221" spans="1:8" ht="15.75" hidden="1" customHeight="1" x14ac:dyDescent="0.2">
      <c r="A221" s="25" t="s">
        <v>23</v>
      </c>
      <c r="B221" s="14">
        <v>5</v>
      </c>
      <c r="C221" s="15">
        <v>1</v>
      </c>
      <c r="D221" s="16" t="s">
        <v>114</v>
      </c>
      <c r="E221" s="17">
        <v>800</v>
      </c>
      <c r="F221" s="18">
        <f>F222</f>
        <v>0</v>
      </c>
      <c r="G221" s="18">
        <f>G222</f>
        <v>0</v>
      </c>
      <c r="H221" s="12"/>
    </row>
    <row r="222" spans="1:8" ht="45.75" hidden="1" customHeight="1" x14ac:dyDescent="0.2">
      <c r="A222" s="25" t="s">
        <v>75</v>
      </c>
      <c r="B222" s="14">
        <v>5</v>
      </c>
      <c r="C222" s="15">
        <v>1</v>
      </c>
      <c r="D222" s="16" t="s">
        <v>114</v>
      </c>
      <c r="E222" s="17">
        <v>810</v>
      </c>
      <c r="F222" s="18"/>
      <c r="G222" s="18"/>
      <c r="H222" s="12"/>
    </row>
    <row r="223" spans="1:8" ht="18.75" hidden="1" x14ac:dyDescent="0.2">
      <c r="A223" s="25" t="s">
        <v>115</v>
      </c>
      <c r="B223" s="14">
        <v>5</v>
      </c>
      <c r="C223" s="15">
        <v>1</v>
      </c>
      <c r="D223" s="16" t="s">
        <v>116</v>
      </c>
      <c r="E223" s="17"/>
      <c r="F223" s="18">
        <f>F224+F226+F228</f>
        <v>0</v>
      </c>
      <c r="G223" s="18">
        <f>G224+G226+G228</f>
        <v>0</v>
      </c>
      <c r="H223" s="12"/>
    </row>
    <row r="224" spans="1:8" ht="31.5" hidden="1" customHeight="1" x14ac:dyDescent="0.2">
      <c r="A224" s="13" t="s">
        <v>21</v>
      </c>
      <c r="B224" s="14">
        <v>5</v>
      </c>
      <c r="C224" s="15">
        <v>1</v>
      </c>
      <c r="D224" s="16" t="s">
        <v>116</v>
      </c>
      <c r="E224" s="17">
        <v>200</v>
      </c>
      <c r="F224" s="18">
        <f>F225</f>
        <v>0</v>
      </c>
      <c r="G224" s="18">
        <f>G225</f>
        <v>0</v>
      </c>
      <c r="H224" s="12"/>
    </row>
    <row r="225" spans="1:8" ht="31.5" hidden="1" customHeight="1" x14ac:dyDescent="0.2">
      <c r="A225" s="25" t="s">
        <v>22</v>
      </c>
      <c r="B225" s="14">
        <v>5</v>
      </c>
      <c r="C225" s="15">
        <v>1</v>
      </c>
      <c r="D225" s="16" t="s">
        <v>116</v>
      </c>
      <c r="E225" s="17">
        <v>240</v>
      </c>
      <c r="F225" s="18"/>
      <c r="G225" s="18"/>
      <c r="H225" s="12"/>
    </row>
    <row r="226" spans="1:8" ht="31.5" hidden="1" customHeight="1" x14ac:dyDescent="0.2">
      <c r="A226" s="31" t="s">
        <v>71</v>
      </c>
      <c r="B226" s="14">
        <v>5</v>
      </c>
      <c r="C226" s="15">
        <v>1</v>
      </c>
      <c r="D226" s="16" t="s">
        <v>116</v>
      </c>
      <c r="E226" s="17">
        <v>400</v>
      </c>
      <c r="F226" s="18">
        <f>F227</f>
        <v>0</v>
      </c>
      <c r="G226" s="18">
        <f>G227</f>
        <v>0</v>
      </c>
      <c r="H226" s="12"/>
    </row>
    <row r="227" spans="1:8" ht="15.75" hidden="1" customHeight="1" x14ac:dyDescent="0.2">
      <c r="A227" s="43" t="s">
        <v>72</v>
      </c>
      <c r="B227" s="14">
        <v>5</v>
      </c>
      <c r="C227" s="15">
        <v>1</v>
      </c>
      <c r="D227" s="16" t="s">
        <v>116</v>
      </c>
      <c r="E227" s="17">
        <v>410</v>
      </c>
      <c r="F227" s="18"/>
      <c r="G227" s="18"/>
      <c r="H227" s="12"/>
    </row>
    <row r="228" spans="1:8" ht="15.75" hidden="1" customHeight="1" x14ac:dyDescent="0.2">
      <c r="A228" s="43" t="s">
        <v>23</v>
      </c>
      <c r="B228" s="27">
        <v>5</v>
      </c>
      <c r="C228" s="27">
        <v>1</v>
      </c>
      <c r="D228" s="44" t="s">
        <v>116</v>
      </c>
      <c r="E228" s="29">
        <v>800</v>
      </c>
      <c r="F228" s="30">
        <f>F229</f>
        <v>0</v>
      </c>
      <c r="G228" s="30">
        <f>G229</f>
        <v>0</v>
      </c>
      <c r="H228" s="12"/>
    </row>
    <row r="229" spans="1:8" ht="48" hidden="1" customHeight="1" x14ac:dyDescent="0.2">
      <c r="A229" s="25" t="s">
        <v>75</v>
      </c>
      <c r="B229" s="27">
        <v>5</v>
      </c>
      <c r="C229" s="27">
        <v>1</v>
      </c>
      <c r="D229" s="44" t="s">
        <v>116</v>
      </c>
      <c r="E229" s="29">
        <v>810</v>
      </c>
      <c r="F229" s="30"/>
      <c r="G229" s="30"/>
      <c r="H229" s="12"/>
    </row>
    <row r="230" spans="1:8" ht="31.5" hidden="1" customHeight="1" x14ac:dyDescent="0.2">
      <c r="A230" s="43" t="s">
        <v>117</v>
      </c>
      <c r="B230" s="27">
        <v>5</v>
      </c>
      <c r="C230" s="27">
        <v>1</v>
      </c>
      <c r="D230" s="44" t="s">
        <v>118</v>
      </c>
      <c r="E230" s="29"/>
      <c r="F230" s="30">
        <f>F231</f>
        <v>0</v>
      </c>
      <c r="G230" s="30">
        <f>G231</f>
        <v>0</v>
      </c>
      <c r="H230" s="12"/>
    </row>
    <row r="231" spans="1:8" ht="15.75" hidden="1" customHeight="1" x14ac:dyDescent="0.2">
      <c r="A231" s="43" t="s">
        <v>23</v>
      </c>
      <c r="B231" s="27">
        <v>5</v>
      </c>
      <c r="C231" s="27">
        <v>1</v>
      </c>
      <c r="D231" s="44" t="s">
        <v>118</v>
      </c>
      <c r="E231" s="29">
        <v>800</v>
      </c>
      <c r="F231" s="30">
        <f>F232</f>
        <v>0</v>
      </c>
      <c r="G231" s="30">
        <f>G232</f>
        <v>0</v>
      </c>
      <c r="H231" s="12"/>
    </row>
    <row r="232" spans="1:8" ht="48" hidden="1" customHeight="1" x14ac:dyDescent="0.2">
      <c r="A232" s="25" t="s">
        <v>75</v>
      </c>
      <c r="B232" s="27">
        <v>5</v>
      </c>
      <c r="C232" s="27">
        <v>1</v>
      </c>
      <c r="D232" s="44" t="s">
        <v>118</v>
      </c>
      <c r="E232" s="29">
        <v>810</v>
      </c>
      <c r="F232" s="30"/>
      <c r="G232" s="30"/>
      <c r="H232" s="12"/>
    </row>
    <row r="233" spans="1:8" ht="14.25" hidden="1" customHeight="1" x14ac:dyDescent="0.2">
      <c r="A233" s="74" t="s">
        <v>119</v>
      </c>
      <c r="B233" s="21">
        <v>5</v>
      </c>
      <c r="C233" s="21">
        <v>2</v>
      </c>
      <c r="D233" s="75"/>
      <c r="E233" s="23" t="s">
        <v>7</v>
      </c>
      <c r="F233" s="30">
        <f>F234+F242+F258</f>
        <v>0</v>
      </c>
      <c r="G233" s="30">
        <f>G234+G242+G258</f>
        <v>0</v>
      </c>
      <c r="H233" s="12"/>
    </row>
    <row r="234" spans="1:8" ht="31.5" hidden="1" customHeight="1" x14ac:dyDescent="0.2">
      <c r="A234" s="43" t="s">
        <v>120</v>
      </c>
      <c r="B234" s="27">
        <v>5</v>
      </c>
      <c r="C234" s="27">
        <v>2</v>
      </c>
      <c r="D234" s="44" t="s">
        <v>121</v>
      </c>
      <c r="E234" s="29"/>
      <c r="F234" s="30">
        <f>F235</f>
        <v>0</v>
      </c>
      <c r="G234" s="30">
        <f>G235</f>
        <v>0</v>
      </c>
      <c r="H234" s="12"/>
    </row>
    <row r="235" spans="1:8" ht="48" hidden="1" customHeight="1" x14ac:dyDescent="0.2">
      <c r="A235" s="43" t="s">
        <v>122</v>
      </c>
      <c r="B235" s="27">
        <v>5</v>
      </c>
      <c r="C235" s="27">
        <v>2</v>
      </c>
      <c r="D235" s="44" t="s">
        <v>123</v>
      </c>
      <c r="E235" s="29"/>
      <c r="F235" s="30">
        <f>F236+F238+F240</f>
        <v>0</v>
      </c>
      <c r="G235" s="30">
        <f>G236+G238+G240</f>
        <v>0</v>
      </c>
      <c r="H235" s="12"/>
    </row>
    <row r="236" spans="1:8" ht="31.5" hidden="1" customHeight="1" x14ac:dyDescent="0.2">
      <c r="A236" s="13" t="s">
        <v>21</v>
      </c>
      <c r="B236" s="27">
        <v>5</v>
      </c>
      <c r="C236" s="27">
        <v>2</v>
      </c>
      <c r="D236" s="44" t="s">
        <v>123</v>
      </c>
      <c r="E236" s="29">
        <v>200</v>
      </c>
      <c r="F236" s="30">
        <f>F237</f>
        <v>0</v>
      </c>
      <c r="G236" s="30">
        <f>G237</f>
        <v>0</v>
      </c>
      <c r="H236" s="12"/>
    </row>
    <row r="237" spans="1:8" ht="31.5" hidden="1" customHeight="1" x14ac:dyDescent="0.2">
      <c r="A237" s="25" t="s">
        <v>22</v>
      </c>
      <c r="B237" s="27">
        <v>5</v>
      </c>
      <c r="C237" s="27">
        <v>2</v>
      </c>
      <c r="D237" s="44" t="s">
        <v>123</v>
      </c>
      <c r="E237" s="29">
        <v>240</v>
      </c>
      <c r="F237" s="30"/>
      <c r="G237" s="30"/>
      <c r="H237" s="12"/>
    </row>
    <row r="238" spans="1:8" ht="31.5" hidden="1" customHeight="1" x14ac:dyDescent="0.2">
      <c r="A238" s="13" t="s">
        <v>71</v>
      </c>
      <c r="B238" s="27">
        <v>5</v>
      </c>
      <c r="C238" s="27">
        <v>2</v>
      </c>
      <c r="D238" s="44" t="s">
        <v>123</v>
      </c>
      <c r="E238" s="29">
        <v>400</v>
      </c>
      <c r="F238" s="30">
        <f>F239</f>
        <v>0</v>
      </c>
      <c r="G238" s="30">
        <f>G239</f>
        <v>0</v>
      </c>
      <c r="H238" s="12"/>
    </row>
    <row r="239" spans="1:8" ht="15.75" hidden="1" customHeight="1" x14ac:dyDescent="0.2">
      <c r="A239" s="13" t="s">
        <v>72</v>
      </c>
      <c r="B239" s="27">
        <v>5</v>
      </c>
      <c r="C239" s="27">
        <v>2</v>
      </c>
      <c r="D239" s="44" t="s">
        <v>123</v>
      </c>
      <c r="E239" s="29">
        <v>410</v>
      </c>
      <c r="F239" s="30"/>
      <c r="G239" s="30"/>
      <c r="H239" s="12"/>
    </row>
    <row r="240" spans="1:8" ht="15.75" hidden="1" customHeight="1" x14ac:dyDescent="0.2">
      <c r="A240" s="25" t="s">
        <v>23</v>
      </c>
      <c r="B240" s="27">
        <v>5</v>
      </c>
      <c r="C240" s="27">
        <v>2</v>
      </c>
      <c r="D240" s="44" t="s">
        <v>123</v>
      </c>
      <c r="E240" s="29">
        <v>800</v>
      </c>
      <c r="F240" s="30">
        <f>F241</f>
        <v>0</v>
      </c>
      <c r="G240" s="30">
        <f>G241</f>
        <v>0</v>
      </c>
      <c r="H240" s="12"/>
    </row>
    <row r="241" spans="1:8" ht="48" hidden="1" customHeight="1" x14ac:dyDescent="0.2">
      <c r="A241" s="25" t="s">
        <v>75</v>
      </c>
      <c r="B241" s="27">
        <v>5</v>
      </c>
      <c r="C241" s="27">
        <v>2</v>
      </c>
      <c r="D241" s="44" t="s">
        <v>123</v>
      </c>
      <c r="E241" s="29">
        <v>810</v>
      </c>
      <c r="F241" s="30"/>
      <c r="G241" s="30"/>
      <c r="H241" s="12"/>
    </row>
    <row r="242" spans="1:8" ht="47.25" hidden="1" customHeight="1" x14ac:dyDescent="0.2">
      <c r="A242" s="43" t="s">
        <v>234</v>
      </c>
      <c r="B242" s="27">
        <v>5</v>
      </c>
      <c r="C242" s="27">
        <v>2</v>
      </c>
      <c r="D242" s="44" t="s">
        <v>124</v>
      </c>
      <c r="E242" s="29"/>
      <c r="F242" s="30">
        <f>F243+F246+F249</f>
        <v>0</v>
      </c>
      <c r="G242" s="30">
        <f>G243+G246+G249</f>
        <v>0</v>
      </c>
      <c r="H242" s="12"/>
    </row>
    <row r="243" spans="1:8" ht="48" hidden="1" customHeight="1" x14ac:dyDescent="0.2">
      <c r="A243" s="43" t="s">
        <v>125</v>
      </c>
      <c r="B243" s="27">
        <v>5</v>
      </c>
      <c r="C243" s="27">
        <v>2</v>
      </c>
      <c r="D243" s="44" t="s">
        <v>126</v>
      </c>
      <c r="E243" s="29"/>
      <c r="F243" s="30">
        <f>F244</f>
        <v>0</v>
      </c>
      <c r="G243" s="30">
        <f>G244</f>
        <v>0</v>
      </c>
      <c r="H243" s="12"/>
    </row>
    <row r="244" spans="1:8" ht="15.75" hidden="1" customHeight="1" x14ac:dyDescent="0.2">
      <c r="A244" s="25" t="s">
        <v>23</v>
      </c>
      <c r="B244" s="27">
        <v>5</v>
      </c>
      <c r="C244" s="27">
        <v>2</v>
      </c>
      <c r="D244" s="44" t="s">
        <v>126</v>
      </c>
      <c r="E244" s="29">
        <v>800</v>
      </c>
      <c r="F244" s="30">
        <f>F245</f>
        <v>0</v>
      </c>
      <c r="G244" s="30">
        <f>G245</f>
        <v>0</v>
      </c>
      <c r="H244" s="12"/>
    </row>
    <row r="245" spans="1:8" ht="48" hidden="1" customHeight="1" x14ac:dyDescent="0.2">
      <c r="A245" s="25" t="s">
        <v>75</v>
      </c>
      <c r="B245" s="27">
        <v>5</v>
      </c>
      <c r="C245" s="27">
        <v>2</v>
      </c>
      <c r="D245" s="44" t="s">
        <v>126</v>
      </c>
      <c r="E245" s="29">
        <v>810</v>
      </c>
      <c r="F245" s="30"/>
      <c r="G245" s="30"/>
      <c r="H245" s="12"/>
    </row>
    <row r="246" spans="1:8" ht="48" hidden="1" customHeight="1" x14ac:dyDescent="0.2">
      <c r="A246" s="43" t="s">
        <v>127</v>
      </c>
      <c r="B246" s="27">
        <v>5</v>
      </c>
      <c r="C246" s="27">
        <v>2</v>
      </c>
      <c r="D246" s="44" t="s">
        <v>128</v>
      </c>
      <c r="E246" s="29"/>
      <c r="F246" s="30">
        <f>F247</f>
        <v>0</v>
      </c>
      <c r="G246" s="30">
        <f>G247</f>
        <v>0</v>
      </c>
      <c r="H246" s="12"/>
    </row>
    <row r="247" spans="1:8" ht="15.95" hidden="1" customHeight="1" x14ac:dyDescent="0.2">
      <c r="A247" s="25" t="s">
        <v>23</v>
      </c>
      <c r="B247" s="27">
        <v>5</v>
      </c>
      <c r="C247" s="27">
        <v>2</v>
      </c>
      <c r="D247" s="44" t="s">
        <v>128</v>
      </c>
      <c r="E247" s="29">
        <v>800</v>
      </c>
      <c r="F247" s="30">
        <f>F248</f>
        <v>0</v>
      </c>
      <c r="G247" s="30">
        <f>G248</f>
        <v>0</v>
      </c>
      <c r="H247" s="12"/>
    </row>
    <row r="248" spans="1:8" ht="48" hidden="1" customHeight="1" x14ac:dyDescent="0.2">
      <c r="A248" s="25" t="s">
        <v>75</v>
      </c>
      <c r="B248" s="27">
        <v>5</v>
      </c>
      <c r="C248" s="27">
        <v>2</v>
      </c>
      <c r="D248" s="44" t="s">
        <v>128</v>
      </c>
      <c r="E248" s="29">
        <v>810</v>
      </c>
      <c r="F248" s="30"/>
      <c r="G248" s="30"/>
      <c r="H248" s="12"/>
    </row>
    <row r="249" spans="1:8" ht="63" hidden="1" x14ac:dyDescent="0.2">
      <c r="A249" s="25" t="s">
        <v>235</v>
      </c>
      <c r="B249" s="27">
        <v>5</v>
      </c>
      <c r="C249" s="27">
        <v>2</v>
      </c>
      <c r="D249" s="28" t="s">
        <v>129</v>
      </c>
      <c r="E249" s="17"/>
      <c r="F249" s="30">
        <f>F250+F252+F254</f>
        <v>0</v>
      </c>
      <c r="G249" s="30">
        <f>G250+G252+G254</f>
        <v>0</v>
      </c>
      <c r="H249" s="12"/>
    </row>
    <row r="250" spans="1:8" ht="32.1" hidden="1" customHeight="1" x14ac:dyDescent="0.2">
      <c r="A250" s="13" t="s">
        <v>21</v>
      </c>
      <c r="B250" s="27">
        <v>5</v>
      </c>
      <c r="C250" s="27">
        <v>2</v>
      </c>
      <c r="D250" s="28" t="s">
        <v>129</v>
      </c>
      <c r="E250" s="17">
        <v>200</v>
      </c>
      <c r="F250" s="30">
        <f>F251</f>
        <v>0</v>
      </c>
      <c r="G250" s="30">
        <f>G251</f>
        <v>0</v>
      </c>
      <c r="H250" s="12"/>
    </row>
    <row r="251" spans="1:8" ht="29.25" hidden="1" customHeight="1" x14ac:dyDescent="0.2">
      <c r="A251" s="25" t="s">
        <v>22</v>
      </c>
      <c r="B251" s="27">
        <v>5</v>
      </c>
      <c r="C251" s="27">
        <v>2</v>
      </c>
      <c r="D251" s="28" t="s">
        <v>129</v>
      </c>
      <c r="E251" s="17">
        <v>240</v>
      </c>
      <c r="F251" s="183"/>
      <c r="G251" s="183"/>
      <c r="H251" s="12"/>
    </row>
    <row r="252" spans="1:8" ht="0.75" hidden="1" customHeight="1" x14ac:dyDescent="0.2">
      <c r="A252" s="13" t="s">
        <v>71</v>
      </c>
      <c r="B252" s="27">
        <v>5</v>
      </c>
      <c r="C252" s="27">
        <v>2</v>
      </c>
      <c r="D252" s="28" t="s">
        <v>129</v>
      </c>
      <c r="E252" s="17">
        <v>400</v>
      </c>
      <c r="F252" s="30">
        <f>F253</f>
        <v>0</v>
      </c>
      <c r="G252" s="30">
        <f>G253</f>
        <v>0</v>
      </c>
      <c r="H252" s="12"/>
    </row>
    <row r="253" spans="1:8" ht="0.75" hidden="1" customHeight="1" x14ac:dyDescent="0.2">
      <c r="A253" s="13" t="s">
        <v>72</v>
      </c>
      <c r="B253" s="27">
        <v>5</v>
      </c>
      <c r="C253" s="27">
        <v>2</v>
      </c>
      <c r="D253" s="28" t="s">
        <v>129</v>
      </c>
      <c r="E253" s="17">
        <v>410</v>
      </c>
      <c r="F253" s="30"/>
      <c r="G253" s="30"/>
      <c r="H253" s="12"/>
    </row>
    <row r="254" spans="1:8" ht="15.75" hidden="1" customHeight="1" x14ac:dyDescent="0.2">
      <c r="A254" s="25" t="s">
        <v>23</v>
      </c>
      <c r="B254" s="27">
        <v>5</v>
      </c>
      <c r="C254" s="27">
        <v>2</v>
      </c>
      <c r="D254" s="28" t="s">
        <v>129</v>
      </c>
      <c r="E254" s="17">
        <v>800</v>
      </c>
      <c r="F254" s="30">
        <f>F255+F256+F257</f>
        <v>0</v>
      </c>
      <c r="G254" s="30">
        <f>G255+G256+G257</f>
        <v>0</v>
      </c>
      <c r="H254" s="12"/>
    </row>
    <row r="255" spans="1:8" ht="48" hidden="1" customHeight="1" x14ac:dyDescent="0.2">
      <c r="A255" s="25" t="s">
        <v>75</v>
      </c>
      <c r="B255" s="27">
        <v>5</v>
      </c>
      <c r="C255" s="27">
        <v>2</v>
      </c>
      <c r="D255" s="28" t="s">
        <v>129</v>
      </c>
      <c r="E255" s="17">
        <v>810</v>
      </c>
      <c r="F255" s="30"/>
      <c r="G255" s="30"/>
      <c r="H255" s="12"/>
    </row>
    <row r="256" spans="1:8" ht="15.75" hidden="1" customHeight="1" x14ac:dyDescent="0.2">
      <c r="A256" s="25" t="s">
        <v>46</v>
      </c>
      <c r="B256" s="27">
        <v>5</v>
      </c>
      <c r="C256" s="27">
        <v>2</v>
      </c>
      <c r="D256" s="28" t="s">
        <v>129</v>
      </c>
      <c r="E256" s="17">
        <v>830</v>
      </c>
      <c r="F256" s="18"/>
      <c r="G256" s="18"/>
      <c r="H256" s="12"/>
    </row>
    <row r="257" spans="1:8" ht="15.75" hidden="1" customHeight="1" x14ac:dyDescent="0.2">
      <c r="A257" s="25" t="s">
        <v>24</v>
      </c>
      <c r="B257" s="27">
        <v>5</v>
      </c>
      <c r="C257" s="27">
        <v>2</v>
      </c>
      <c r="D257" s="28" t="s">
        <v>129</v>
      </c>
      <c r="E257" s="17">
        <v>850</v>
      </c>
      <c r="F257" s="18"/>
      <c r="G257" s="18"/>
      <c r="H257" s="12"/>
    </row>
    <row r="258" spans="1:8" ht="15.75" hidden="1" customHeight="1" x14ac:dyDescent="0.2">
      <c r="A258" s="43" t="s">
        <v>9</v>
      </c>
      <c r="B258" s="27">
        <v>5</v>
      </c>
      <c r="C258" s="27">
        <v>2</v>
      </c>
      <c r="D258" s="44" t="s">
        <v>10</v>
      </c>
      <c r="E258" s="29"/>
      <c r="F258" s="30">
        <f>F259+F262+F265</f>
        <v>0</v>
      </c>
      <c r="G258" s="30">
        <f>G259+G262+G265</f>
        <v>0</v>
      </c>
      <c r="H258" s="12"/>
    </row>
    <row r="259" spans="1:8" ht="48" hidden="1" customHeight="1" x14ac:dyDescent="0.2">
      <c r="A259" s="43" t="s">
        <v>125</v>
      </c>
      <c r="B259" s="27">
        <v>5</v>
      </c>
      <c r="C259" s="27">
        <v>2</v>
      </c>
      <c r="D259" s="44" t="s">
        <v>130</v>
      </c>
      <c r="E259" s="29"/>
      <c r="F259" s="30">
        <f>F260</f>
        <v>0</v>
      </c>
      <c r="G259" s="30">
        <f>G260</f>
        <v>0</v>
      </c>
      <c r="H259" s="12"/>
    </row>
    <row r="260" spans="1:8" ht="15.75" hidden="1" customHeight="1" x14ac:dyDescent="0.2">
      <c r="A260" s="25" t="s">
        <v>23</v>
      </c>
      <c r="B260" s="27">
        <v>5</v>
      </c>
      <c r="C260" s="27">
        <v>2</v>
      </c>
      <c r="D260" s="44" t="s">
        <v>130</v>
      </c>
      <c r="E260" s="29">
        <v>800</v>
      </c>
      <c r="F260" s="30">
        <f>F261</f>
        <v>0</v>
      </c>
      <c r="G260" s="30">
        <f>G261</f>
        <v>0</v>
      </c>
      <c r="H260" s="12"/>
    </row>
    <row r="261" spans="1:8" ht="48" hidden="1" customHeight="1" x14ac:dyDescent="0.2">
      <c r="A261" s="25" t="s">
        <v>75</v>
      </c>
      <c r="B261" s="27">
        <v>5</v>
      </c>
      <c r="C261" s="27">
        <v>2</v>
      </c>
      <c r="D261" s="44" t="s">
        <v>130</v>
      </c>
      <c r="E261" s="29">
        <v>810</v>
      </c>
      <c r="F261" s="30"/>
      <c r="G261" s="30"/>
      <c r="H261" s="12"/>
    </row>
    <row r="262" spans="1:8" ht="48" hidden="1" customHeight="1" x14ac:dyDescent="0.2">
      <c r="A262" s="43" t="s">
        <v>127</v>
      </c>
      <c r="B262" s="27">
        <v>5</v>
      </c>
      <c r="C262" s="27">
        <v>2</v>
      </c>
      <c r="D262" s="44" t="s">
        <v>131</v>
      </c>
      <c r="E262" s="29"/>
      <c r="F262" s="30">
        <f>F263</f>
        <v>0</v>
      </c>
      <c r="G262" s="30">
        <f>G263</f>
        <v>0</v>
      </c>
      <c r="H262" s="12"/>
    </row>
    <row r="263" spans="1:8" ht="15.75" hidden="1" customHeight="1" x14ac:dyDescent="0.2">
      <c r="A263" s="25" t="s">
        <v>23</v>
      </c>
      <c r="B263" s="27">
        <v>5</v>
      </c>
      <c r="C263" s="27">
        <v>2</v>
      </c>
      <c r="D263" s="44" t="s">
        <v>131</v>
      </c>
      <c r="E263" s="29">
        <v>800</v>
      </c>
      <c r="F263" s="30">
        <f>F264</f>
        <v>0</v>
      </c>
      <c r="G263" s="30">
        <f>G264</f>
        <v>0</v>
      </c>
      <c r="H263" s="12"/>
    </row>
    <row r="264" spans="1:8" ht="48" hidden="1" customHeight="1" x14ac:dyDescent="0.2">
      <c r="A264" s="25" t="s">
        <v>75</v>
      </c>
      <c r="B264" s="27">
        <v>5</v>
      </c>
      <c r="C264" s="27">
        <v>2</v>
      </c>
      <c r="D264" s="44" t="s">
        <v>131</v>
      </c>
      <c r="E264" s="29">
        <v>810</v>
      </c>
      <c r="F264" s="30"/>
      <c r="G264" s="30"/>
      <c r="H264" s="12"/>
    </row>
    <row r="265" spans="1:8" ht="31.5" hidden="1" customHeight="1" x14ac:dyDescent="0.2">
      <c r="A265" s="13" t="s">
        <v>113</v>
      </c>
      <c r="B265" s="27">
        <v>5</v>
      </c>
      <c r="C265" s="27">
        <v>2</v>
      </c>
      <c r="D265" s="28" t="s">
        <v>114</v>
      </c>
      <c r="E265" s="17"/>
      <c r="F265" s="30">
        <f>F266+F268+F270</f>
        <v>0</v>
      </c>
      <c r="G265" s="30">
        <f>G266+G268+G270</f>
        <v>0</v>
      </c>
      <c r="H265" s="12"/>
    </row>
    <row r="266" spans="1:8" ht="31.5" hidden="1" customHeight="1" x14ac:dyDescent="0.2">
      <c r="A266" s="13" t="s">
        <v>21</v>
      </c>
      <c r="B266" s="27">
        <v>5</v>
      </c>
      <c r="C266" s="27">
        <v>2</v>
      </c>
      <c r="D266" s="28" t="s">
        <v>114</v>
      </c>
      <c r="E266" s="17">
        <v>200</v>
      </c>
      <c r="F266" s="30">
        <f>F267</f>
        <v>0</v>
      </c>
      <c r="G266" s="30">
        <f>G267</f>
        <v>0</v>
      </c>
      <c r="H266" s="12"/>
    </row>
    <row r="267" spans="1:8" ht="31.5" hidden="1" customHeight="1" x14ac:dyDescent="0.2">
      <c r="A267" s="25" t="s">
        <v>22</v>
      </c>
      <c r="B267" s="27">
        <v>5</v>
      </c>
      <c r="C267" s="27">
        <v>2</v>
      </c>
      <c r="D267" s="28" t="s">
        <v>114</v>
      </c>
      <c r="E267" s="17">
        <v>240</v>
      </c>
      <c r="F267" s="18"/>
      <c r="G267" s="18"/>
      <c r="H267" s="12"/>
    </row>
    <row r="268" spans="1:8" ht="31.5" hidden="1" customHeight="1" x14ac:dyDescent="0.2">
      <c r="A268" s="13" t="s">
        <v>71</v>
      </c>
      <c r="B268" s="27">
        <v>5</v>
      </c>
      <c r="C268" s="27">
        <v>2</v>
      </c>
      <c r="D268" s="28" t="s">
        <v>114</v>
      </c>
      <c r="E268" s="17">
        <v>400</v>
      </c>
      <c r="F268" s="30">
        <f>F269</f>
        <v>0</v>
      </c>
      <c r="G268" s="30">
        <f>G269</f>
        <v>0</v>
      </c>
      <c r="H268" s="12"/>
    </row>
    <row r="269" spans="1:8" ht="15.75" hidden="1" customHeight="1" x14ac:dyDescent="0.2">
      <c r="A269" s="13" t="s">
        <v>72</v>
      </c>
      <c r="B269" s="27">
        <v>5</v>
      </c>
      <c r="C269" s="27">
        <v>2</v>
      </c>
      <c r="D269" s="28" t="s">
        <v>114</v>
      </c>
      <c r="E269" s="17">
        <v>410</v>
      </c>
      <c r="F269" s="30"/>
      <c r="G269" s="30"/>
      <c r="H269" s="12"/>
    </row>
    <row r="270" spans="1:8" ht="15.75" hidden="1" customHeight="1" x14ac:dyDescent="0.2">
      <c r="A270" s="25" t="s">
        <v>23</v>
      </c>
      <c r="B270" s="27">
        <v>5</v>
      </c>
      <c r="C270" s="27">
        <v>2</v>
      </c>
      <c r="D270" s="28" t="s">
        <v>114</v>
      </c>
      <c r="E270" s="17">
        <v>800</v>
      </c>
      <c r="F270" s="30">
        <f>F271+F272+F273</f>
        <v>0</v>
      </c>
      <c r="G270" s="30">
        <f>G271+G272+G273</f>
        <v>0</v>
      </c>
      <c r="H270" s="12"/>
    </row>
    <row r="271" spans="1:8" ht="48" hidden="1" customHeight="1" x14ac:dyDescent="0.2">
      <c r="A271" s="25" t="s">
        <v>75</v>
      </c>
      <c r="B271" s="27">
        <v>5</v>
      </c>
      <c r="C271" s="27">
        <v>2</v>
      </c>
      <c r="D271" s="28" t="s">
        <v>114</v>
      </c>
      <c r="E271" s="17">
        <v>810</v>
      </c>
      <c r="F271" s="30"/>
      <c r="G271" s="30"/>
      <c r="H271" s="12"/>
    </row>
    <row r="272" spans="1:8" ht="15.75" hidden="1" customHeight="1" x14ac:dyDescent="0.2">
      <c r="A272" s="25" t="s">
        <v>46</v>
      </c>
      <c r="B272" s="27">
        <v>5</v>
      </c>
      <c r="C272" s="27">
        <v>2</v>
      </c>
      <c r="D272" s="28" t="s">
        <v>114</v>
      </c>
      <c r="E272" s="17">
        <v>830</v>
      </c>
      <c r="F272" s="18"/>
      <c r="G272" s="18"/>
      <c r="H272" s="12"/>
    </row>
    <row r="273" spans="1:8" ht="15.75" hidden="1" customHeight="1" x14ac:dyDescent="0.2">
      <c r="A273" s="25" t="s">
        <v>24</v>
      </c>
      <c r="B273" s="27">
        <v>5</v>
      </c>
      <c r="C273" s="27">
        <v>2</v>
      </c>
      <c r="D273" s="28" t="s">
        <v>114</v>
      </c>
      <c r="E273" s="17">
        <v>850</v>
      </c>
      <c r="F273" s="18"/>
      <c r="G273" s="18"/>
      <c r="H273" s="12"/>
    </row>
    <row r="274" spans="1:8" ht="15.95" hidden="1" customHeight="1" x14ac:dyDescent="0.2">
      <c r="A274" s="19" t="s">
        <v>132</v>
      </c>
      <c r="B274" s="7">
        <v>5</v>
      </c>
      <c r="C274" s="8">
        <v>3</v>
      </c>
      <c r="D274" s="9"/>
      <c r="E274" s="10"/>
      <c r="F274" s="11">
        <f>F275+F302</f>
        <v>0</v>
      </c>
      <c r="G274" s="11">
        <f>G275+G302</f>
        <v>0</v>
      </c>
      <c r="H274" s="12"/>
    </row>
    <row r="275" spans="1:8" ht="32.1" hidden="1" customHeight="1" x14ac:dyDescent="0.2">
      <c r="A275" s="13" t="s">
        <v>236</v>
      </c>
      <c r="B275" s="14">
        <v>5</v>
      </c>
      <c r="C275" s="15">
        <v>3</v>
      </c>
      <c r="D275" s="16" t="s">
        <v>133</v>
      </c>
      <c r="E275" s="17" t="s">
        <v>7</v>
      </c>
      <c r="F275" s="18">
        <f>F276+F284+F290+F296</f>
        <v>0</v>
      </c>
      <c r="G275" s="18">
        <f>G276+G284+G290+G296</f>
        <v>0</v>
      </c>
      <c r="H275" s="12"/>
    </row>
    <row r="276" spans="1:8" ht="48" hidden="1" customHeight="1" x14ac:dyDescent="0.2">
      <c r="A276" s="13" t="s">
        <v>230</v>
      </c>
      <c r="B276" s="14">
        <v>5</v>
      </c>
      <c r="C276" s="15">
        <v>3</v>
      </c>
      <c r="D276" s="16" t="s">
        <v>134</v>
      </c>
      <c r="E276" s="17"/>
      <c r="F276" s="18">
        <f>F277</f>
        <v>0</v>
      </c>
      <c r="G276" s="18">
        <f>G277</f>
        <v>0</v>
      </c>
      <c r="H276" s="12"/>
    </row>
    <row r="277" spans="1:8" ht="48" hidden="1" customHeight="1" x14ac:dyDescent="0.2">
      <c r="A277" s="13" t="s">
        <v>231</v>
      </c>
      <c r="B277" s="14">
        <v>5</v>
      </c>
      <c r="C277" s="15">
        <v>3</v>
      </c>
      <c r="D277" s="16" t="s">
        <v>135</v>
      </c>
      <c r="E277" s="17"/>
      <c r="F277" s="18">
        <f>F278+F280+F282</f>
        <v>0</v>
      </c>
      <c r="G277" s="18">
        <f>G278+G280+G282</f>
        <v>0</v>
      </c>
      <c r="H277" s="12"/>
    </row>
    <row r="278" spans="1:8" ht="32.1" hidden="1" customHeight="1" x14ac:dyDescent="0.2">
      <c r="A278" s="13" t="s">
        <v>21</v>
      </c>
      <c r="B278" s="14">
        <v>5</v>
      </c>
      <c r="C278" s="15">
        <v>3</v>
      </c>
      <c r="D278" s="16" t="s">
        <v>135</v>
      </c>
      <c r="E278" s="17">
        <v>200</v>
      </c>
      <c r="F278" s="18">
        <f>F279</f>
        <v>0</v>
      </c>
      <c r="G278" s="18">
        <f>G279</f>
        <v>0</v>
      </c>
      <c r="H278" s="12"/>
    </row>
    <row r="279" spans="1:8" ht="30" hidden="1" customHeight="1" x14ac:dyDescent="0.2">
      <c r="A279" s="13" t="s">
        <v>22</v>
      </c>
      <c r="B279" s="14">
        <v>5</v>
      </c>
      <c r="C279" s="15">
        <v>3</v>
      </c>
      <c r="D279" s="16" t="s">
        <v>135</v>
      </c>
      <c r="E279" s="17">
        <v>240</v>
      </c>
      <c r="F279" s="18"/>
      <c r="G279" s="18"/>
      <c r="H279" s="12"/>
    </row>
    <row r="280" spans="1:8" ht="31.5" hidden="1" customHeight="1" x14ac:dyDescent="0.2">
      <c r="A280" s="13" t="s">
        <v>71</v>
      </c>
      <c r="B280" s="14">
        <v>5</v>
      </c>
      <c r="C280" s="15">
        <v>3</v>
      </c>
      <c r="D280" s="16" t="s">
        <v>135</v>
      </c>
      <c r="E280" s="17">
        <v>400</v>
      </c>
      <c r="F280" s="18">
        <f>F281</f>
        <v>0</v>
      </c>
      <c r="G280" s="18">
        <f>G281</f>
        <v>0</v>
      </c>
      <c r="H280" s="12"/>
    </row>
    <row r="281" spans="1:8" ht="15.75" hidden="1" customHeight="1" x14ac:dyDescent="0.2">
      <c r="A281" s="13" t="s">
        <v>72</v>
      </c>
      <c r="B281" s="14">
        <v>5</v>
      </c>
      <c r="C281" s="15">
        <v>3</v>
      </c>
      <c r="D281" s="16" t="s">
        <v>135</v>
      </c>
      <c r="E281" s="17">
        <v>410</v>
      </c>
      <c r="F281" s="18"/>
      <c r="G281" s="18"/>
      <c r="H281" s="12"/>
    </row>
    <row r="282" spans="1:8" ht="15.75" hidden="1" customHeight="1" x14ac:dyDescent="0.2">
      <c r="A282" s="13" t="s">
        <v>23</v>
      </c>
      <c r="B282" s="14">
        <v>5</v>
      </c>
      <c r="C282" s="15">
        <v>3</v>
      </c>
      <c r="D282" s="16" t="s">
        <v>135</v>
      </c>
      <c r="E282" s="17">
        <v>800</v>
      </c>
      <c r="F282" s="18">
        <f>F283</f>
        <v>0</v>
      </c>
      <c r="G282" s="18">
        <f>G283</f>
        <v>0</v>
      </c>
      <c r="H282" s="12"/>
    </row>
    <row r="283" spans="1:8" ht="47.25" hidden="1" customHeight="1" x14ac:dyDescent="0.2">
      <c r="A283" s="25" t="s">
        <v>75</v>
      </c>
      <c r="B283" s="14">
        <v>5</v>
      </c>
      <c r="C283" s="15">
        <v>3</v>
      </c>
      <c r="D283" s="16" t="s">
        <v>135</v>
      </c>
      <c r="E283" s="17">
        <v>810</v>
      </c>
      <c r="F283" s="18"/>
      <c r="G283" s="18"/>
      <c r="H283" s="12"/>
    </row>
    <row r="284" spans="1:8" ht="47.25" hidden="1" customHeight="1" x14ac:dyDescent="0.2">
      <c r="A284" s="13" t="s">
        <v>136</v>
      </c>
      <c r="B284" s="14">
        <v>5</v>
      </c>
      <c r="C284" s="15">
        <v>3</v>
      </c>
      <c r="D284" s="16" t="s">
        <v>137</v>
      </c>
      <c r="E284" s="17"/>
      <c r="F284" s="18">
        <f>F285</f>
        <v>0</v>
      </c>
      <c r="G284" s="18">
        <f>G285</f>
        <v>0</v>
      </c>
      <c r="H284" s="12"/>
    </row>
    <row r="285" spans="1:8" ht="48" hidden="1" customHeight="1" x14ac:dyDescent="0.2">
      <c r="A285" s="13" t="s">
        <v>138</v>
      </c>
      <c r="B285" s="14">
        <v>5</v>
      </c>
      <c r="C285" s="15">
        <v>3</v>
      </c>
      <c r="D285" s="16" t="s">
        <v>139</v>
      </c>
      <c r="E285" s="17"/>
      <c r="F285" s="18">
        <f>F286+F288</f>
        <v>0</v>
      </c>
      <c r="G285" s="18">
        <f>G286+G288</f>
        <v>0</v>
      </c>
      <c r="H285" s="12"/>
    </row>
    <row r="286" spans="1:8" ht="31.5" hidden="1" customHeight="1" x14ac:dyDescent="0.2">
      <c r="A286" s="13" t="s">
        <v>21</v>
      </c>
      <c r="B286" s="14">
        <v>5</v>
      </c>
      <c r="C286" s="15">
        <v>3</v>
      </c>
      <c r="D286" s="16" t="s">
        <v>139</v>
      </c>
      <c r="E286" s="17">
        <v>200</v>
      </c>
      <c r="F286" s="18">
        <f>F287</f>
        <v>0</v>
      </c>
      <c r="G286" s="18">
        <f>G287</f>
        <v>0</v>
      </c>
      <c r="H286" s="12"/>
    </row>
    <row r="287" spans="1:8" ht="31.5" hidden="1" customHeight="1" x14ac:dyDescent="0.2">
      <c r="A287" s="13" t="s">
        <v>22</v>
      </c>
      <c r="B287" s="14">
        <v>5</v>
      </c>
      <c r="C287" s="15">
        <v>3</v>
      </c>
      <c r="D287" s="16" t="s">
        <v>139</v>
      </c>
      <c r="E287" s="17">
        <v>240</v>
      </c>
      <c r="F287" s="18"/>
      <c r="G287" s="18"/>
      <c r="H287" s="12"/>
    </row>
    <row r="288" spans="1:8" ht="15.75" hidden="1" customHeight="1" x14ac:dyDescent="0.2">
      <c r="A288" s="13" t="s">
        <v>23</v>
      </c>
      <c r="B288" s="14">
        <v>5</v>
      </c>
      <c r="C288" s="15">
        <v>3</v>
      </c>
      <c r="D288" s="16" t="s">
        <v>139</v>
      </c>
      <c r="E288" s="17">
        <v>800</v>
      </c>
      <c r="F288" s="18">
        <f>F289</f>
        <v>0</v>
      </c>
      <c r="G288" s="18">
        <f>G289</f>
        <v>0</v>
      </c>
      <c r="H288" s="12"/>
    </row>
    <row r="289" spans="1:8" ht="48" hidden="1" customHeight="1" x14ac:dyDescent="0.2">
      <c r="A289" s="25" t="s">
        <v>75</v>
      </c>
      <c r="B289" s="14">
        <v>5</v>
      </c>
      <c r="C289" s="15">
        <v>3</v>
      </c>
      <c r="D289" s="16" t="s">
        <v>139</v>
      </c>
      <c r="E289" s="17">
        <v>810</v>
      </c>
      <c r="F289" s="18"/>
      <c r="G289" s="18"/>
      <c r="H289" s="12"/>
    </row>
    <row r="290" spans="1:8" ht="48" hidden="1" customHeight="1" x14ac:dyDescent="0.2">
      <c r="A290" s="13" t="s">
        <v>140</v>
      </c>
      <c r="B290" s="14">
        <v>5</v>
      </c>
      <c r="C290" s="15">
        <v>3</v>
      </c>
      <c r="D290" s="16" t="s">
        <v>141</v>
      </c>
      <c r="E290" s="17"/>
      <c r="F290" s="18">
        <f>F291</f>
        <v>0</v>
      </c>
      <c r="G290" s="18">
        <f>G291</f>
        <v>0</v>
      </c>
      <c r="H290" s="12"/>
    </row>
    <row r="291" spans="1:8" ht="63.95" hidden="1" customHeight="1" x14ac:dyDescent="0.2">
      <c r="A291" s="13" t="s">
        <v>232</v>
      </c>
      <c r="B291" s="14">
        <v>5</v>
      </c>
      <c r="C291" s="15">
        <v>3</v>
      </c>
      <c r="D291" s="16" t="s">
        <v>142</v>
      </c>
      <c r="E291" s="17"/>
      <c r="F291" s="18">
        <f>F292+F294</f>
        <v>0</v>
      </c>
      <c r="G291" s="18">
        <f>G292+G294</f>
        <v>0</v>
      </c>
      <c r="H291" s="12"/>
    </row>
    <row r="292" spans="1:8" ht="32.1" hidden="1" customHeight="1" x14ac:dyDescent="0.2">
      <c r="A292" s="13" t="s">
        <v>21</v>
      </c>
      <c r="B292" s="14">
        <v>5</v>
      </c>
      <c r="C292" s="15">
        <v>3</v>
      </c>
      <c r="D292" s="16" t="s">
        <v>142</v>
      </c>
      <c r="E292" s="17">
        <v>200</v>
      </c>
      <c r="F292" s="18">
        <f>F293</f>
        <v>0</v>
      </c>
      <c r="G292" s="18">
        <f>G293</f>
        <v>0</v>
      </c>
      <c r="H292" s="12"/>
    </row>
    <row r="293" spans="1:8" ht="30" hidden="1" customHeight="1" x14ac:dyDescent="0.2">
      <c r="A293" s="13" t="s">
        <v>22</v>
      </c>
      <c r="B293" s="14">
        <v>5</v>
      </c>
      <c r="C293" s="15">
        <v>3</v>
      </c>
      <c r="D293" s="16" t="s">
        <v>142</v>
      </c>
      <c r="E293" s="17">
        <v>240</v>
      </c>
      <c r="F293" s="18"/>
      <c r="G293" s="18"/>
      <c r="H293" s="12"/>
    </row>
    <row r="294" spans="1:8" ht="15.75" hidden="1" customHeight="1" x14ac:dyDescent="0.2">
      <c r="A294" s="13" t="s">
        <v>23</v>
      </c>
      <c r="B294" s="14">
        <v>5</v>
      </c>
      <c r="C294" s="15">
        <v>3</v>
      </c>
      <c r="D294" s="16" t="s">
        <v>142</v>
      </c>
      <c r="E294" s="17">
        <v>800</v>
      </c>
      <c r="F294" s="18">
        <f>F295</f>
        <v>0</v>
      </c>
      <c r="G294" s="18">
        <f>G295</f>
        <v>0</v>
      </c>
      <c r="H294" s="12"/>
    </row>
    <row r="295" spans="1:8" ht="48" hidden="1" customHeight="1" x14ac:dyDescent="0.2">
      <c r="A295" s="25" t="s">
        <v>75</v>
      </c>
      <c r="B295" s="14">
        <v>5</v>
      </c>
      <c r="C295" s="15">
        <v>3</v>
      </c>
      <c r="D295" s="16" t="s">
        <v>142</v>
      </c>
      <c r="E295" s="17">
        <v>810</v>
      </c>
      <c r="F295" s="18"/>
      <c r="G295" s="18"/>
      <c r="H295" s="12"/>
    </row>
    <row r="296" spans="1:8" ht="48" hidden="1" customHeight="1" x14ac:dyDescent="0.2">
      <c r="A296" s="13" t="s">
        <v>143</v>
      </c>
      <c r="B296" s="14">
        <v>5</v>
      </c>
      <c r="C296" s="15">
        <v>3</v>
      </c>
      <c r="D296" s="16" t="s">
        <v>144</v>
      </c>
      <c r="E296" s="17"/>
      <c r="F296" s="18">
        <f>F297</f>
        <v>0</v>
      </c>
      <c r="G296" s="18">
        <f>G297</f>
        <v>0</v>
      </c>
      <c r="H296" s="12"/>
    </row>
    <row r="297" spans="1:8" ht="63.95" hidden="1" customHeight="1" x14ac:dyDescent="0.2">
      <c r="A297" s="13" t="s">
        <v>145</v>
      </c>
      <c r="B297" s="14">
        <v>5</v>
      </c>
      <c r="C297" s="15">
        <v>3</v>
      </c>
      <c r="D297" s="16" t="s">
        <v>146</v>
      </c>
      <c r="E297" s="17"/>
      <c r="F297" s="18">
        <f>F298+F300</f>
        <v>0</v>
      </c>
      <c r="G297" s="18">
        <f>G298+G300</f>
        <v>0</v>
      </c>
      <c r="H297" s="12"/>
    </row>
    <row r="298" spans="1:8" ht="32.1" hidden="1" customHeight="1" x14ac:dyDescent="0.2">
      <c r="A298" s="13" t="s">
        <v>21</v>
      </c>
      <c r="B298" s="14">
        <v>5</v>
      </c>
      <c r="C298" s="15">
        <v>3</v>
      </c>
      <c r="D298" s="16" t="s">
        <v>146</v>
      </c>
      <c r="E298" s="17">
        <v>200</v>
      </c>
      <c r="F298" s="18">
        <f>F299</f>
        <v>0</v>
      </c>
      <c r="G298" s="18">
        <f>G299</f>
        <v>0</v>
      </c>
      <c r="H298" s="12"/>
    </row>
    <row r="299" spans="1:8" ht="30.75" hidden="1" customHeight="1" x14ac:dyDescent="0.2">
      <c r="A299" s="13" t="s">
        <v>22</v>
      </c>
      <c r="B299" s="14">
        <v>5</v>
      </c>
      <c r="C299" s="15">
        <v>3</v>
      </c>
      <c r="D299" s="16" t="s">
        <v>146</v>
      </c>
      <c r="E299" s="17">
        <v>240</v>
      </c>
      <c r="F299" s="18"/>
      <c r="G299" s="18"/>
      <c r="H299" s="12"/>
    </row>
    <row r="300" spans="1:8" ht="15.75" hidden="1" customHeight="1" x14ac:dyDescent="0.2">
      <c r="A300" s="13" t="s">
        <v>23</v>
      </c>
      <c r="B300" s="14">
        <v>5</v>
      </c>
      <c r="C300" s="15">
        <v>3</v>
      </c>
      <c r="D300" s="16" t="s">
        <v>146</v>
      </c>
      <c r="E300" s="17">
        <v>800</v>
      </c>
      <c r="F300" s="18">
        <f>F301</f>
        <v>0</v>
      </c>
      <c r="G300" s="18">
        <f>G301</f>
        <v>0</v>
      </c>
      <c r="H300" s="12"/>
    </row>
    <row r="301" spans="1:8" ht="45" hidden="1" customHeight="1" x14ac:dyDescent="0.2">
      <c r="A301" s="25" t="s">
        <v>75</v>
      </c>
      <c r="B301" s="14">
        <v>5</v>
      </c>
      <c r="C301" s="15">
        <v>3</v>
      </c>
      <c r="D301" s="16" t="s">
        <v>146</v>
      </c>
      <c r="E301" s="17">
        <v>810</v>
      </c>
      <c r="F301" s="18"/>
      <c r="G301" s="18"/>
      <c r="H301" s="12"/>
    </row>
    <row r="302" spans="1:8" ht="15.75" hidden="1" customHeight="1" x14ac:dyDescent="0.2">
      <c r="A302" s="13" t="s">
        <v>9</v>
      </c>
      <c r="B302" s="14">
        <v>5</v>
      </c>
      <c r="C302" s="15">
        <v>3</v>
      </c>
      <c r="D302" s="16" t="s">
        <v>10</v>
      </c>
      <c r="E302" s="17" t="s">
        <v>7</v>
      </c>
      <c r="F302" s="18">
        <f>F303+F310+F315+F320</f>
        <v>0</v>
      </c>
      <c r="G302" s="18">
        <f>G303+G310+G315+G320</f>
        <v>0</v>
      </c>
      <c r="H302" s="12"/>
    </row>
    <row r="303" spans="1:8" ht="15.75" hidden="1" customHeight="1" x14ac:dyDescent="0.2">
      <c r="A303" s="13" t="s">
        <v>147</v>
      </c>
      <c r="B303" s="14">
        <v>5</v>
      </c>
      <c r="C303" s="15">
        <v>3</v>
      </c>
      <c r="D303" s="16" t="s">
        <v>148</v>
      </c>
      <c r="E303" s="17"/>
      <c r="F303" s="18">
        <f>F304+F306+F308</f>
        <v>0</v>
      </c>
      <c r="G303" s="18">
        <f>G304+G306+G308</f>
        <v>0</v>
      </c>
      <c r="H303" s="12"/>
    </row>
    <row r="304" spans="1:8" ht="31.5" hidden="1" customHeight="1" x14ac:dyDescent="0.2">
      <c r="A304" s="13" t="s">
        <v>21</v>
      </c>
      <c r="B304" s="14">
        <v>5</v>
      </c>
      <c r="C304" s="15">
        <v>3</v>
      </c>
      <c r="D304" s="16" t="s">
        <v>148</v>
      </c>
      <c r="E304" s="17">
        <v>200</v>
      </c>
      <c r="F304" s="18">
        <f>F305</f>
        <v>0</v>
      </c>
      <c r="G304" s="18">
        <f>G305</f>
        <v>0</v>
      </c>
      <c r="H304" s="12"/>
    </row>
    <row r="305" spans="1:8" ht="31.5" hidden="1" customHeight="1" x14ac:dyDescent="0.2">
      <c r="A305" s="13" t="s">
        <v>22</v>
      </c>
      <c r="B305" s="14">
        <v>5</v>
      </c>
      <c r="C305" s="15">
        <v>3</v>
      </c>
      <c r="D305" s="16" t="s">
        <v>148</v>
      </c>
      <c r="E305" s="17">
        <v>240</v>
      </c>
      <c r="F305" s="18"/>
      <c r="G305" s="18"/>
      <c r="H305" s="12"/>
    </row>
    <row r="306" spans="1:8" ht="31.5" hidden="1" customHeight="1" x14ac:dyDescent="0.2">
      <c r="A306" s="13" t="s">
        <v>71</v>
      </c>
      <c r="B306" s="14">
        <v>5</v>
      </c>
      <c r="C306" s="15">
        <v>3</v>
      </c>
      <c r="D306" s="16" t="s">
        <v>148</v>
      </c>
      <c r="E306" s="17">
        <v>400</v>
      </c>
      <c r="F306" s="18">
        <f>F307</f>
        <v>0</v>
      </c>
      <c r="G306" s="18">
        <f>G307</f>
        <v>0</v>
      </c>
      <c r="H306" s="12"/>
    </row>
    <row r="307" spans="1:8" ht="15.75" hidden="1" customHeight="1" x14ac:dyDescent="0.2">
      <c r="A307" s="13" t="s">
        <v>72</v>
      </c>
      <c r="B307" s="14">
        <v>5</v>
      </c>
      <c r="C307" s="15">
        <v>3</v>
      </c>
      <c r="D307" s="16" t="s">
        <v>148</v>
      </c>
      <c r="E307" s="17">
        <v>410</v>
      </c>
      <c r="F307" s="18"/>
      <c r="G307" s="18"/>
      <c r="H307" s="12"/>
    </row>
    <row r="308" spans="1:8" ht="15.75" hidden="1" customHeight="1" x14ac:dyDescent="0.2">
      <c r="A308" s="13" t="s">
        <v>23</v>
      </c>
      <c r="B308" s="14">
        <v>5</v>
      </c>
      <c r="C308" s="15">
        <v>3</v>
      </c>
      <c r="D308" s="16" t="s">
        <v>148</v>
      </c>
      <c r="E308" s="17">
        <v>800</v>
      </c>
      <c r="F308" s="18">
        <f>F309</f>
        <v>0</v>
      </c>
      <c r="G308" s="18">
        <f>G309</f>
        <v>0</v>
      </c>
      <c r="H308" s="12"/>
    </row>
    <row r="309" spans="1:8" ht="48" hidden="1" customHeight="1" x14ac:dyDescent="0.2">
      <c r="A309" s="25" t="s">
        <v>75</v>
      </c>
      <c r="B309" s="14">
        <v>5</v>
      </c>
      <c r="C309" s="15">
        <v>3</v>
      </c>
      <c r="D309" s="16" t="s">
        <v>148</v>
      </c>
      <c r="E309" s="17">
        <v>810</v>
      </c>
      <c r="F309" s="18"/>
      <c r="G309" s="18"/>
      <c r="H309" s="12"/>
    </row>
    <row r="310" spans="1:8" ht="0.75" hidden="1" customHeight="1" x14ac:dyDescent="0.2">
      <c r="A310" s="13" t="s">
        <v>149</v>
      </c>
      <c r="B310" s="14">
        <v>5</v>
      </c>
      <c r="C310" s="15">
        <v>3</v>
      </c>
      <c r="D310" s="16" t="s">
        <v>150</v>
      </c>
      <c r="E310" s="17"/>
      <c r="F310" s="18">
        <f>F311+F313</f>
        <v>0</v>
      </c>
      <c r="G310" s="18">
        <f>G311+G313</f>
        <v>0</v>
      </c>
      <c r="H310" s="12"/>
    </row>
    <row r="311" spans="1:8" ht="31.5" hidden="1" customHeight="1" x14ac:dyDescent="0.2">
      <c r="A311" s="13" t="s">
        <v>21</v>
      </c>
      <c r="B311" s="14">
        <v>5</v>
      </c>
      <c r="C311" s="15">
        <v>3</v>
      </c>
      <c r="D311" s="16" t="s">
        <v>150</v>
      </c>
      <c r="E311" s="17">
        <v>200</v>
      </c>
      <c r="F311" s="18">
        <f>F312</f>
        <v>0</v>
      </c>
      <c r="G311" s="18">
        <f>G312</f>
        <v>0</v>
      </c>
      <c r="H311" s="12"/>
    </row>
    <row r="312" spans="1:8" ht="31.5" hidden="1" customHeight="1" x14ac:dyDescent="0.2">
      <c r="A312" s="13" t="s">
        <v>22</v>
      </c>
      <c r="B312" s="14">
        <v>5</v>
      </c>
      <c r="C312" s="15">
        <v>3</v>
      </c>
      <c r="D312" s="16" t="s">
        <v>150</v>
      </c>
      <c r="E312" s="17">
        <v>240</v>
      </c>
      <c r="F312" s="18"/>
      <c r="G312" s="18"/>
      <c r="H312" s="12"/>
    </row>
    <row r="313" spans="1:8" ht="15.75" hidden="1" customHeight="1" x14ac:dyDescent="0.2">
      <c r="A313" s="13" t="s">
        <v>23</v>
      </c>
      <c r="B313" s="14">
        <v>5</v>
      </c>
      <c r="C313" s="15">
        <v>3</v>
      </c>
      <c r="D313" s="16" t="s">
        <v>150</v>
      </c>
      <c r="E313" s="17">
        <v>800</v>
      </c>
      <c r="F313" s="18">
        <f>F314</f>
        <v>0</v>
      </c>
      <c r="G313" s="18">
        <f>G314</f>
        <v>0</v>
      </c>
      <c r="H313" s="12"/>
    </row>
    <row r="314" spans="1:8" ht="48" hidden="1" customHeight="1" x14ac:dyDescent="0.2">
      <c r="A314" s="25" t="s">
        <v>75</v>
      </c>
      <c r="B314" s="14">
        <v>5</v>
      </c>
      <c r="C314" s="15">
        <v>3</v>
      </c>
      <c r="D314" s="16" t="s">
        <v>150</v>
      </c>
      <c r="E314" s="17">
        <v>810</v>
      </c>
      <c r="F314" s="18"/>
      <c r="G314" s="18"/>
      <c r="H314" s="12"/>
    </row>
    <row r="315" spans="1:8" ht="15.75" hidden="1" customHeight="1" x14ac:dyDescent="0.2">
      <c r="A315" s="13" t="s">
        <v>151</v>
      </c>
      <c r="B315" s="14">
        <v>5</v>
      </c>
      <c r="C315" s="15">
        <v>3</v>
      </c>
      <c r="D315" s="16" t="s">
        <v>152</v>
      </c>
      <c r="E315" s="17"/>
      <c r="F315" s="18">
        <f>F316+F318</f>
        <v>0</v>
      </c>
      <c r="G315" s="18">
        <f>G316+G318</f>
        <v>0</v>
      </c>
      <c r="H315" s="12"/>
    </row>
    <row r="316" spans="1:8" ht="31.5" hidden="1" customHeight="1" x14ac:dyDescent="0.2">
      <c r="A316" s="13" t="s">
        <v>21</v>
      </c>
      <c r="B316" s="14">
        <v>5</v>
      </c>
      <c r="C316" s="15">
        <v>3</v>
      </c>
      <c r="D316" s="16" t="s">
        <v>152</v>
      </c>
      <c r="E316" s="17">
        <v>200</v>
      </c>
      <c r="F316" s="18">
        <f>F317</f>
        <v>0</v>
      </c>
      <c r="G316" s="18">
        <f>G317</f>
        <v>0</v>
      </c>
      <c r="H316" s="12"/>
    </row>
    <row r="317" spans="1:8" ht="31.5" hidden="1" customHeight="1" x14ac:dyDescent="0.2">
      <c r="A317" s="13" t="s">
        <v>22</v>
      </c>
      <c r="B317" s="14">
        <v>5</v>
      </c>
      <c r="C317" s="15">
        <v>3</v>
      </c>
      <c r="D317" s="16" t="s">
        <v>152</v>
      </c>
      <c r="E317" s="17">
        <v>240</v>
      </c>
      <c r="F317" s="18"/>
      <c r="G317" s="18"/>
      <c r="H317" s="12"/>
    </row>
    <row r="318" spans="1:8" ht="15.75" hidden="1" customHeight="1" x14ac:dyDescent="0.2">
      <c r="A318" s="13" t="s">
        <v>23</v>
      </c>
      <c r="B318" s="14">
        <v>5</v>
      </c>
      <c r="C318" s="15">
        <v>3</v>
      </c>
      <c r="D318" s="16" t="s">
        <v>152</v>
      </c>
      <c r="E318" s="17">
        <v>800</v>
      </c>
      <c r="F318" s="18">
        <f>F319</f>
        <v>0</v>
      </c>
      <c r="G318" s="18">
        <f>G319</f>
        <v>0</v>
      </c>
      <c r="H318" s="12"/>
    </row>
    <row r="319" spans="1:8" ht="48" hidden="1" customHeight="1" x14ac:dyDescent="0.2">
      <c r="A319" s="25" t="s">
        <v>75</v>
      </c>
      <c r="B319" s="14">
        <v>5</v>
      </c>
      <c r="C319" s="15">
        <v>3</v>
      </c>
      <c r="D319" s="16" t="s">
        <v>152</v>
      </c>
      <c r="E319" s="17">
        <v>810</v>
      </c>
      <c r="F319" s="18"/>
      <c r="G319" s="18"/>
      <c r="H319" s="12"/>
    </row>
    <row r="320" spans="1:8" ht="31.5" hidden="1" customHeight="1" x14ac:dyDescent="0.2">
      <c r="A320" s="13" t="s">
        <v>153</v>
      </c>
      <c r="B320" s="14">
        <v>5</v>
      </c>
      <c r="C320" s="15">
        <v>3</v>
      </c>
      <c r="D320" s="16" t="s">
        <v>154</v>
      </c>
      <c r="E320" s="17"/>
      <c r="F320" s="18">
        <f>F321+F323</f>
        <v>0</v>
      </c>
      <c r="G320" s="18">
        <f>G321+G323</f>
        <v>0</v>
      </c>
      <c r="H320" s="12"/>
    </row>
    <row r="321" spans="1:8" ht="31.5" hidden="1" customHeight="1" x14ac:dyDescent="0.2">
      <c r="A321" s="13" t="s">
        <v>21</v>
      </c>
      <c r="B321" s="14">
        <v>5</v>
      </c>
      <c r="C321" s="15">
        <v>3</v>
      </c>
      <c r="D321" s="16" t="s">
        <v>154</v>
      </c>
      <c r="E321" s="17">
        <v>200</v>
      </c>
      <c r="F321" s="18">
        <f>F322</f>
        <v>0</v>
      </c>
      <c r="G321" s="18">
        <f>G322</f>
        <v>0</v>
      </c>
      <c r="H321" s="12"/>
    </row>
    <row r="322" spans="1:8" ht="31.5" hidden="1" customHeight="1" x14ac:dyDescent="0.2">
      <c r="A322" s="13" t="s">
        <v>22</v>
      </c>
      <c r="B322" s="14">
        <v>5</v>
      </c>
      <c r="C322" s="15">
        <v>3</v>
      </c>
      <c r="D322" s="16" t="s">
        <v>154</v>
      </c>
      <c r="E322" s="17">
        <v>240</v>
      </c>
      <c r="F322" s="18"/>
      <c r="G322" s="18"/>
      <c r="H322" s="12"/>
    </row>
    <row r="323" spans="1:8" ht="15.75" hidden="1" customHeight="1" x14ac:dyDescent="0.2">
      <c r="A323" s="13" t="s">
        <v>23</v>
      </c>
      <c r="B323" s="14">
        <v>5</v>
      </c>
      <c r="C323" s="15">
        <v>3</v>
      </c>
      <c r="D323" s="16" t="s">
        <v>154</v>
      </c>
      <c r="E323" s="17">
        <v>800</v>
      </c>
      <c r="F323" s="18">
        <f>F324</f>
        <v>0</v>
      </c>
      <c r="G323" s="18">
        <f>G324</f>
        <v>0</v>
      </c>
      <c r="H323" s="12"/>
    </row>
    <row r="324" spans="1:8" ht="0.75" hidden="1" customHeight="1" x14ac:dyDescent="0.2">
      <c r="A324" s="25" t="s">
        <v>75</v>
      </c>
      <c r="B324" s="14">
        <v>5</v>
      </c>
      <c r="C324" s="15">
        <v>3</v>
      </c>
      <c r="D324" s="16" t="s">
        <v>154</v>
      </c>
      <c r="E324" s="17">
        <v>810</v>
      </c>
      <c r="F324" s="18"/>
      <c r="G324" s="18"/>
      <c r="H324" s="12"/>
    </row>
    <row r="325" spans="1:8" ht="14.25" hidden="1" customHeight="1" x14ac:dyDescent="0.2">
      <c r="A325" s="76" t="s">
        <v>155</v>
      </c>
      <c r="B325" s="77">
        <v>7</v>
      </c>
      <c r="C325" s="78">
        <v>7</v>
      </c>
      <c r="D325" s="16"/>
      <c r="E325" s="17"/>
      <c r="F325" s="18">
        <f>F326+F330</f>
        <v>0</v>
      </c>
      <c r="G325" s="18">
        <f>G326+G330</f>
        <v>0</v>
      </c>
      <c r="H325" s="12"/>
    </row>
    <row r="326" spans="1:8" ht="48" hidden="1" customHeight="1" x14ac:dyDescent="0.2">
      <c r="A326" s="13" t="s">
        <v>156</v>
      </c>
      <c r="B326" s="79">
        <v>7</v>
      </c>
      <c r="C326" s="80">
        <v>7</v>
      </c>
      <c r="D326" s="16" t="s">
        <v>157</v>
      </c>
      <c r="E326" s="29"/>
      <c r="F326" s="30">
        <f t="shared" ref="F326:G328" si="6">F327</f>
        <v>0</v>
      </c>
      <c r="G326" s="30">
        <f t="shared" si="6"/>
        <v>0</v>
      </c>
      <c r="H326" s="12"/>
    </row>
    <row r="327" spans="1:8" ht="31.5" hidden="1" customHeight="1" x14ac:dyDescent="0.2">
      <c r="A327" s="25" t="s">
        <v>158</v>
      </c>
      <c r="B327" s="79">
        <v>7</v>
      </c>
      <c r="C327" s="80">
        <v>7</v>
      </c>
      <c r="D327" s="28" t="s">
        <v>159</v>
      </c>
      <c r="E327" s="29"/>
      <c r="F327" s="30">
        <f t="shared" si="6"/>
        <v>0</v>
      </c>
      <c r="G327" s="30">
        <f t="shared" si="6"/>
        <v>0</v>
      </c>
      <c r="H327" s="12"/>
    </row>
    <row r="328" spans="1:8" ht="31.5" hidden="1" customHeight="1" x14ac:dyDescent="0.2">
      <c r="A328" s="13" t="s">
        <v>21</v>
      </c>
      <c r="B328" s="79">
        <v>7</v>
      </c>
      <c r="C328" s="80">
        <v>7</v>
      </c>
      <c r="D328" s="28" t="s">
        <v>159</v>
      </c>
      <c r="E328" s="17">
        <v>200</v>
      </c>
      <c r="F328" s="30">
        <f t="shared" si="6"/>
        <v>0</v>
      </c>
      <c r="G328" s="30">
        <f t="shared" si="6"/>
        <v>0</v>
      </c>
      <c r="H328" s="12"/>
    </row>
    <row r="329" spans="1:8" ht="31.5" hidden="1" customHeight="1" x14ac:dyDescent="0.2">
      <c r="A329" s="81" t="s">
        <v>22</v>
      </c>
      <c r="B329" s="79">
        <v>7</v>
      </c>
      <c r="C329" s="80">
        <v>7</v>
      </c>
      <c r="D329" s="28" t="s">
        <v>159</v>
      </c>
      <c r="E329" s="17">
        <v>240</v>
      </c>
      <c r="F329" s="30"/>
      <c r="G329" s="30"/>
      <c r="H329" s="12"/>
    </row>
    <row r="330" spans="1:8" ht="15.75" hidden="1" customHeight="1" x14ac:dyDescent="0.2">
      <c r="A330" s="13" t="s">
        <v>9</v>
      </c>
      <c r="B330" s="79">
        <v>7</v>
      </c>
      <c r="C330" s="80">
        <v>7</v>
      </c>
      <c r="D330" s="16" t="s">
        <v>10</v>
      </c>
      <c r="E330" s="29"/>
      <c r="F330" s="30">
        <f t="shared" ref="F330:G332" si="7">F331</f>
        <v>0</v>
      </c>
      <c r="G330" s="30">
        <f t="shared" si="7"/>
        <v>0</v>
      </c>
      <c r="H330" s="12"/>
    </row>
    <row r="331" spans="1:8" ht="31.5" hidden="1" customHeight="1" x14ac:dyDescent="0.2">
      <c r="A331" s="25" t="s">
        <v>160</v>
      </c>
      <c r="B331" s="79">
        <v>7</v>
      </c>
      <c r="C331" s="80">
        <v>7</v>
      </c>
      <c r="D331" s="28" t="s">
        <v>161</v>
      </c>
      <c r="E331" s="29"/>
      <c r="F331" s="24">
        <f t="shared" si="7"/>
        <v>0</v>
      </c>
      <c r="G331" s="24">
        <f t="shared" si="7"/>
        <v>0</v>
      </c>
      <c r="H331" s="12"/>
    </row>
    <row r="332" spans="1:8" ht="31.5" hidden="1" customHeight="1" x14ac:dyDescent="0.2">
      <c r="A332" s="13" t="s">
        <v>21</v>
      </c>
      <c r="B332" s="79">
        <v>7</v>
      </c>
      <c r="C332" s="80">
        <v>7</v>
      </c>
      <c r="D332" s="28" t="s">
        <v>161</v>
      </c>
      <c r="E332" s="17">
        <v>200</v>
      </c>
      <c r="F332" s="30">
        <f t="shared" si="7"/>
        <v>0</v>
      </c>
      <c r="G332" s="30">
        <f t="shared" si="7"/>
        <v>0</v>
      </c>
      <c r="H332" s="12"/>
    </row>
    <row r="333" spans="1:8" ht="31.5" hidden="1" customHeight="1" x14ac:dyDescent="0.2">
      <c r="A333" s="81" t="s">
        <v>22</v>
      </c>
      <c r="B333" s="79">
        <v>7</v>
      </c>
      <c r="C333" s="80">
        <v>7</v>
      </c>
      <c r="D333" s="28" t="s">
        <v>161</v>
      </c>
      <c r="E333" s="17">
        <v>240</v>
      </c>
      <c r="F333" s="30"/>
      <c r="G333" s="30"/>
      <c r="H333" s="12"/>
    </row>
    <row r="334" spans="1:8" ht="15.95" customHeight="1" x14ac:dyDescent="0.2">
      <c r="A334" s="82" t="s">
        <v>162</v>
      </c>
      <c r="B334" s="77">
        <v>8</v>
      </c>
      <c r="C334" s="78" t="s">
        <v>7</v>
      </c>
      <c r="D334" s="83" t="s">
        <v>7</v>
      </c>
      <c r="E334" s="84" t="s">
        <v>7</v>
      </c>
      <c r="F334" s="85">
        <f>F335</f>
        <v>2467.6</v>
      </c>
      <c r="G334" s="85">
        <f>G335</f>
        <v>2198.1999999999998</v>
      </c>
      <c r="H334" s="12"/>
    </row>
    <row r="335" spans="1:8" ht="15.95" customHeight="1" x14ac:dyDescent="0.2">
      <c r="A335" s="86" t="s">
        <v>163</v>
      </c>
      <c r="B335" s="87">
        <v>8</v>
      </c>
      <c r="C335" s="88">
        <v>1</v>
      </c>
      <c r="D335" s="89" t="s">
        <v>7</v>
      </c>
      <c r="E335" s="90" t="s">
        <v>7</v>
      </c>
      <c r="F335" s="91">
        <f>F336+F363</f>
        <v>2467.6</v>
      </c>
      <c r="G335" s="91">
        <f>G336+G363</f>
        <v>2198.1999999999998</v>
      </c>
      <c r="H335" s="12"/>
    </row>
    <row r="336" spans="1:8" ht="48" customHeight="1" x14ac:dyDescent="0.2">
      <c r="A336" s="46" t="s">
        <v>252</v>
      </c>
      <c r="B336" s="79">
        <v>8</v>
      </c>
      <c r="C336" s="80">
        <v>1</v>
      </c>
      <c r="D336" s="16" t="s">
        <v>164</v>
      </c>
      <c r="E336" s="92" t="s">
        <v>7</v>
      </c>
      <c r="F336" s="93">
        <f>F337+F340+F350+F353</f>
        <v>2467.6</v>
      </c>
      <c r="G336" s="93">
        <f>G337+G340+G350+G353</f>
        <v>2198.1999999999998</v>
      </c>
      <c r="H336" s="12"/>
    </row>
    <row r="337" spans="1:8" ht="79.5" hidden="1" customHeight="1" x14ac:dyDescent="0.2">
      <c r="A337" s="46" t="s">
        <v>165</v>
      </c>
      <c r="B337" s="79">
        <v>8</v>
      </c>
      <c r="C337" s="80">
        <v>1</v>
      </c>
      <c r="D337" s="16" t="s">
        <v>166</v>
      </c>
      <c r="E337" s="92"/>
      <c r="F337" s="93">
        <f>F338</f>
        <v>0</v>
      </c>
      <c r="G337" s="93">
        <f>G338</f>
        <v>0</v>
      </c>
      <c r="H337" s="12"/>
    </row>
    <row r="338" spans="1:8" ht="31.5" hidden="1" customHeight="1" x14ac:dyDescent="0.2">
      <c r="A338" s="13" t="s">
        <v>21</v>
      </c>
      <c r="B338" s="94">
        <v>8</v>
      </c>
      <c r="C338" s="95">
        <v>1</v>
      </c>
      <c r="D338" s="16" t="s">
        <v>166</v>
      </c>
      <c r="E338" s="96">
        <v>200</v>
      </c>
      <c r="F338" s="97">
        <f>F339</f>
        <v>0</v>
      </c>
      <c r="G338" s="97">
        <f>G339</f>
        <v>0</v>
      </c>
      <c r="H338" s="12"/>
    </row>
    <row r="339" spans="1:8" ht="31.5" hidden="1" customHeight="1" x14ac:dyDescent="0.2">
      <c r="A339" s="98" t="s">
        <v>22</v>
      </c>
      <c r="B339" s="99">
        <v>8</v>
      </c>
      <c r="C339" s="100">
        <v>1</v>
      </c>
      <c r="D339" s="16" t="s">
        <v>166</v>
      </c>
      <c r="E339" s="101">
        <v>240</v>
      </c>
      <c r="F339" s="102">
        <v>0</v>
      </c>
      <c r="G339" s="102">
        <v>0</v>
      </c>
      <c r="H339" s="12"/>
    </row>
    <row r="340" spans="1:8" ht="48" customHeight="1" x14ac:dyDescent="0.2">
      <c r="A340" s="46" t="s">
        <v>253</v>
      </c>
      <c r="B340" s="79">
        <v>8</v>
      </c>
      <c r="C340" s="80">
        <v>1</v>
      </c>
      <c r="D340" s="16" t="s">
        <v>167</v>
      </c>
      <c r="E340" s="92"/>
      <c r="F340" s="93">
        <f>F341+F343+F345+F347</f>
        <v>1818.6</v>
      </c>
      <c r="G340" s="93">
        <f>G341+G343+G345+G347</f>
        <v>1549.2</v>
      </c>
      <c r="H340" s="12"/>
    </row>
    <row r="341" spans="1:8" ht="63.95" customHeight="1" x14ac:dyDescent="0.2">
      <c r="A341" s="43" t="s">
        <v>13</v>
      </c>
      <c r="B341" s="79">
        <v>8</v>
      </c>
      <c r="C341" s="80">
        <v>1</v>
      </c>
      <c r="D341" s="16" t="s">
        <v>167</v>
      </c>
      <c r="E341" s="92">
        <v>100</v>
      </c>
      <c r="F341" s="93">
        <f>F342</f>
        <v>1818.6</v>
      </c>
      <c r="G341" s="93">
        <f>G342</f>
        <v>1549.2</v>
      </c>
      <c r="H341" s="12"/>
    </row>
    <row r="342" spans="1:8" ht="18" customHeight="1" x14ac:dyDescent="0.25">
      <c r="A342" s="103" t="s">
        <v>168</v>
      </c>
      <c r="B342" s="79">
        <v>8</v>
      </c>
      <c r="C342" s="80">
        <v>1</v>
      </c>
      <c r="D342" s="16" t="s">
        <v>167</v>
      </c>
      <c r="E342" s="92">
        <v>110</v>
      </c>
      <c r="F342" s="93">
        <v>1818.6</v>
      </c>
      <c r="G342" s="93">
        <v>1549.2</v>
      </c>
      <c r="H342" s="12"/>
    </row>
    <row r="343" spans="1:8" ht="31.5" hidden="1" customHeight="1" x14ac:dyDescent="0.2">
      <c r="A343" s="13" t="s">
        <v>21</v>
      </c>
      <c r="B343" s="94">
        <v>8</v>
      </c>
      <c r="C343" s="95">
        <v>1</v>
      </c>
      <c r="D343" s="16" t="s">
        <v>167</v>
      </c>
      <c r="E343" s="96">
        <v>200</v>
      </c>
      <c r="F343" s="97">
        <f>F344</f>
        <v>0</v>
      </c>
      <c r="G343" s="97">
        <f>G344</f>
        <v>0</v>
      </c>
      <c r="H343" s="12"/>
    </row>
    <row r="344" spans="1:8" ht="30.75" hidden="1" customHeight="1" x14ac:dyDescent="0.2">
      <c r="A344" s="98" t="s">
        <v>22</v>
      </c>
      <c r="B344" s="99">
        <v>8</v>
      </c>
      <c r="C344" s="100">
        <v>1</v>
      </c>
      <c r="D344" s="16" t="s">
        <v>167</v>
      </c>
      <c r="E344" s="101">
        <v>240</v>
      </c>
      <c r="F344" s="102"/>
      <c r="G344" s="102"/>
      <c r="H344" s="12"/>
    </row>
    <row r="345" spans="1:8" ht="15.75" hidden="1" customHeight="1" x14ac:dyDescent="0.2">
      <c r="A345" s="43" t="s">
        <v>23</v>
      </c>
      <c r="B345" s="79">
        <v>8</v>
      </c>
      <c r="C345" s="80">
        <v>1</v>
      </c>
      <c r="D345" s="16" t="s">
        <v>167</v>
      </c>
      <c r="E345" s="92">
        <v>800</v>
      </c>
      <c r="F345" s="93">
        <f>F346</f>
        <v>0</v>
      </c>
      <c r="G345" s="93">
        <f>G346</f>
        <v>0</v>
      </c>
      <c r="H345" s="12"/>
    </row>
    <row r="346" spans="1:8" ht="15.75" hidden="1" customHeight="1" x14ac:dyDescent="0.2">
      <c r="A346" s="43" t="s">
        <v>24</v>
      </c>
      <c r="B346" s="79">
        <v>8</v>
      </c>
      <c r="C346" s="80">
        <v>1</v>
      </c>
      <c r="D346" s="16" t="s">
        <v>167</v>
      </c>
      <c r="E346" s="92">
        <v>850</v>
      </c>
      <c r="F346" s="93"/>
      <c r="G346" s="93"/>
      <c r="H346" s="12"/>
    </row>
    <row r="347" spans="1:8" ht="31.5" hidden="1" customHeight="1" x14ac:dyDescent="0.2">
      <c r="A347" s="43" t="s">
        <v>169</v>
      </c>
      <c r="B347" s="79">
        <v>8</v>
      </c>
      <c r="C347" s="80">
        <v>1</v>
      </c>
      <c r="D347" s="16" t="s">
        <v>167</v>
      </c>
      <c r="E347" s="92">
        <v>600</v>
      </c>
      <c r="F347" s="93">
        <f>F348+F349</f>
        <v>0</v>
      </c>
      <c r="G347" s="93">
        <f>G348+G349</f>
        <v>0</v>
      </c>
      <c r="H347" s="12"/>
    </row>
    <row r="348" spans="1:8" ht="15.75" hidden="1" customHeight="1" x14ac:dyDescent="0.2">
      <c r="A348" s="13" t="s">
        <v>170</v>
      </c>
      <c r="B348" s="79">
        <v>8</v>
      </c>
      <c r="C348" s="80">
        <v>1</v>
      </c>
      <c r="D348" s="16" t="s">
        <v>167</v>
      </c>
      <c r="E348" s="92">
        <v>610</v>
      </c>
      <c r="F348" s="93"/>
      <c r="G348" s="93"/>
      <c r="H348" s="12"/>
    </row>
    <row r="349" spans="1:8" ht="15" hidden="1" customHeight="1" x14ac:dyDescent="0.2">
      <c r="A349" s="13" t="s">
        <v>171</v>
      </c>
      <c r="B349" s="79">
        <v>8</v>
      </c>
      <c r="C349" s="80">
        <v>1</v>
      </c>
      <c r="D349" s="16" t="s">
        <v>167</v>
      </c>
      <c r="E349" s="92">
        <v>620</v>
      </c>
      <c r="F349" s="93"/>
      <c r="G349" s="93"/>
      <c r="H349" s="12"/>
    </row>
    <row r="350" spans="1:8" ht="15.95" customHeight="1" x14ac:dyDescent="0.2">
      <c r="A350" s="13" t="s">
        <v>172</v>
      </c>
      <c r="B350" s="79">
        <v>8</v>
      </c>
      <c r="C350" s="80">
        <v>1</v>
      </c>
      <c r="D350" s="16" t="s">
        <v>173</v>
      </c>
      <c r="E350" s="92"/>
      <c r="F350" s="93">
        <f>F351</f>
        <v>649</v>
      </c>
      <c r="G350" s="93">
        <f>G351</f>
        <v>649</v>
      </c>
      <c r="H350" s="12"/>
    </row>
    <row r="351" spans="1:8" ht="15.95" customHeight="1" x14ac:dyDescent="0.2">
      <c r="A351" s="13" t="s">
        <v>30</v>
      </c>
      <c r="B351" s="79">
        <v>8</v>
      </c>
      <c r="C351" s="80">
        <v>1</v>
      </c>
      <c r="D351" s="16" t="s">
        <v>173</v>
      </c>
      <c r="E351" s="92">
        <v>500</v>
      </c>
      <c r="F351" s="93">
        <f>F352</f>
        <v>649</v>
      </c>
      <c r="G351" s="93">
        <f>G352</f>
        <v>649</v>
      </c>
      <c r="H351" s="12"/>
    </row>
    <row r="352" spans="1:8" ht="13.5" customHeight="1" x14ac:dyDescent="0.2">
      <c r="A352" s="13" t="s">
        <v>31</v>
      </c>
      <c r="B352" s="94">
        <v>8</v>
      </c>
      <c r="C352" s="95">
        <v>1</v>
      </c>
      <c r="D352" s="16" t="s">
        <v>173</v>
      </c>
      <c r="E352" s="96">
        <v>540</v>
      </c>
      <c r="F352" s="97">
        <v>649</v>
      </c>
      <c r="G352" s="97">
        <v>649</v>
      </c>
      <c r="H352" s="12"/>
    </row>
    <row r="353" spans="1:8" ht="63.75" hidden="1" customHeight="1" x14ac:dyDescent="0.2">
      <c r="A353" s="13" t="s">
        <v>174</v>
      </c>
      <c r="B353" s="94">
        <v>8</v>
      </c>
      <c r="C353" s="95">
        <v>1</v>
      </c>
      <c r="D353" s="16" t="s">
        <v>175</v>
      </c>
      <c r="E353" s="96"/>
      <c r="F353" s="97">
        <f>F354+F356+F358+F360</f>
        <v>0</v>
      </c>
      <c r="G353" s="97">
        <f>G354+G356+G358+G360</f>
        <v>0</v>
      </c>
      <c r="H353" s="12"/>
    </row>
    <row r="354" spans="1:8" ht="63.75" hidden="1" customHeight="1" x14ac:dyDescent="0.2">
      <c r="A354" s="43" t="s">
        <v>13</v>
      </c>
      <c r="B354" s="94">
        <v>8</v>
      </c>
      <c r="C354" s="95">
        <v>1</v>
      </c>
      <c r="D354" s="16" t="s">
        <v>175</v>
      </c>
      <c r="E354" s="96">
        <v>100</v>
      </c>
      <c r="F354" s="97">
        <f>F355</f>
        <v>0</v>
      </c>
      <c r="G354" s="97">
        <f>G355</f>
        <v>0</v>
      </c>
      <c r="H354" s="12"/>
    </row>
    <row r="355" spans="1:8" ht="15.75" hidden="1" customHeight="1" x14ac:dyDescent="0.25">
      <c r="A355" s="103" t="s">
        <v>168</v>
      </c>
      <c r="B355" s="94">
        <v>8</v>
      </c>
      <c r="C355" s="95">
        <v>1</v>
      </c>
      <c r="D355" s="16" t="s">
        <v>175</v>
      </c>
      <c r="E355" s="96">
        <v>110</v>
      </c>
      <c r="F355" s="97"/>
      <c r="G355" s="97"/>
      <c r="H355" s="12"/>
    </row>
    <row r="356" spans="1:8" ht="32.1" hidden="1" customHeight="1" x14ac:dyDescent="0.2">
      <c r="A356" s="98" t="s">
        <v>98</v>
      </c>
      <c r="B356" s="94">
        <v>8</v>
      </c>
      <c r="C356" s="95">
        <v>1</v>
      </c>
      <c r="D356" s="16" t="s">
        <v>175</v>
      </c>
      <c r="E356" s="96">
        <v>200</v>
      </c>
      <c r="F356" s="97">
        <f>F357</f>
        <v>0</v>
      </c>
      <c r="G356" s="97">
        <f>G357</f>
        <v>0</v>
      </c>
      <c r="H356" s="12"/>
    </row>
    <row r="357" spans="1:8" ht="32.1" hidden="1" customHeight="1" x14ac:dyDescent="0.2">
      <c r="A357" s="98" t="s">
        <v>22</v>
      </c>
      <c r="B357" s="94">
        <v>8</v>
      </c>
      <c r="C357" s="95">
        <v>1</v>
      </c>
      <c r="D357" s="16" t="s">
        <v>175</v>
      </c>
      <c r="E357" s="96">
        <v>240</v>
      </c>
      <c r="F357" s="97"/>
      <c r="G357" s="97"/>
      <c r="H357" s="12"/>
    </row>
    <row r="358" spans="1:8" ht="0.75" hidden="1" customHeight="1" x14ac:dyDescent="0.2">
      <c r="A358" s="43" t="s">
        <v>23</v>
      </c>
      <c r="B358" s="94">
        <v>8</v>
      </c>
      <c r="C358" s="95">
        <v>1</v>
      </c>
      <c r="D358" s="16" t="s">
        <v>175</v>
      </c>
      <c r="E358" s="96">
        <v>800</v>
      </c>
      <c r="F358" s="97">
        <f>F359</f>
        <v>0</v>
      </c>
      <c r="G358" s="97">
        <f>G359</f>
        <v>0</v>
      </c>
      <c r="H358" s="12"/>
    </row>
    <row r="359" spans="1:8" ht="15.75" hidden="1" customHeight="1" x14ac:dyDescent="0.2">
      <c r="A359" s="43" t="s">
        <v>24</v>
      </c>
      <c r="B359" s="94">
        <v>8</v>
      </c>
      <c r="C359" s="95">
        <v>1</v>
      </c>
      <c r="D359" s="16" t="s">
        <v>175</v>
      </c>
      <c r="E359" s="96">
        <v>850</v>
      </c>
      <c r="F359" s="97"/>
      <c r="G359" s="97"/>
      <c r="H359" s="12"/>
    </row>
    <row r="360" spans="1:8" ht="31.5" hidden="1" customHeight="1" x14ac:dyDescent="0.2">
      <c r="A360" s="43" t="s">
        <v>169</v>
      </c>
      <c r="B360" s="79">
        <v>8</v>
      </c>
      <c r="C360" s="80">
        <v>1</v>
      </c>
      <c r="D360" s="16" t="s">
        <v>175</v>
      </c>
      <c r="E360" s="92">
        <v>600</v>
      </c>
      <c r="F360" s="93">
        <f>F361+F362</f>
        <v>0</v>
      </c>
      <c r="G360" s="93">
        <f>G361+G362</f>
        <v>0</v>
      </c>
      <c r="H360" s="12"/>
    </row>
    <row r="361" spans="1:8" ht="15.75" hidden="1" customHeight="1" x14ac:dyDescent="0.2">
      <c r="A361" s="13" t="s">
        <v>170</v>
      </c>
      <c r="B361" s="79">
        <v>8</v>
      </c>
      <c r="C361" s="80">
        <v>1</v>
      </c>
      <c r="D361" s="16" t="s">
        <v>175</v>
      </c>
      <c r="E361" s="92">
        <v>610</v>
      </c>
      <c r="F361" s="93"/>
      <c r="G361" s="93"/>
      <c r="H361" s="12"/>
    </row>
    <row r="362" spans="1:8" ht="12.75" hidden="1" customHeight="1" x14ac:dyDescent="0.2">
      <c r="A362" s="13" t="s">
        <v>171</v>
      </c>
      <c r="B362" s="79">
        <v>8</v>
      </c>
      <c r="C362" s="80">
        <v>1</v>
      </c>
      <c r="D362" s="16" t="s">
        <v>175</v>
      </c>
      <c r="E362" s="92">
        <v>620</v>
      </c>
      <c r="F362" s="93"/>
      <c r="G362" s="93"/>
      <c r="H362" s="12"/>
    </row>
    <row r="363" spans="1:8" ht="15.75" hidden="1" customHeight="1" x14ac:dyDescent="0.2">
      <c r="A363" s="46" t="s">
        <v>9</v>
      </c>
      <c r="B363" s="79">
        <v>8</v>
      </c>
      <c r="C363" s="80">
        <v>1</v>
      </c>
      <c r="D363" s="16" t="s">
        <v>10</v>
      </c>
      <c r="E363" s="92" t="s">
        <v>7</v>
      </c>
      <c r="F363" s="93">
        <f>F364+F367+F377+F380</f>
        <v>0</v>
      </c>
      <c r="G363" s="93">
        <f>G364+G367+G377+G380</f>
        <v>0</v>
      </c>
      <c r="H363" s="12"/>
    </row>
    <row r="364" spans="1:8" ht="31.5" hidden="1" customHeight="1" x14ac:dyDescent="0.2">
      <c r="A364" s="46" t="s">
        <v>176</v>
      </c>
      <c r="B364" s="79">
        <v>8</v>
      </c>
      <c r="C364" s="80">
        <v>1</v>
      </c>
      <c r="D364" s="16" t="s">
        <v>177</v>
      </c>
      <c r="E364" s="92"/>
      <c r="F364" s="93">
        <f>F365</f>
        <v>0</v>
      </c>
      <c r="G364" s="93">
        <f>G365</f>
        <v>0</v>
      </c>
      <c r="H364" s="12"/>
    </row>
    <row r="365" spans="1:8" ht="31.5" hidden="1" customHeight="1" x14ac:dyDescent="0.2">
      <c r="A365" s="13" t="s">
        <v>21</v>
      </c>
      <c r="B365" s="94">
        <v>8</v>
      </c>
      <c r="C365" s="95">
        <v>1</v>
      </c>
      <c r="D365" s="16" t="s">
        <v>177</v>
      </c>
      <c r="E365" s="96">
        <v>200</v>
      </c>
      <c r="F365" s="97">
        <f>F366</f>
        <v>0</v>
      </c>
      <c r="G365" s="97">
        <f>G366</f>
        <v>0</v>
      </c>
      <c r="H365" s="12"/>
    </row>
    <row r="366" spans="1:8" ht="31.5" hidden="1" customHeight="1" x14ac:dyDescent="0.2">
      <c r="A366" s="98" t="s">
        <v>22</v>
      </c>
      <c r="B366" s="99">
        <v>8</v>
      </c>
      <c r="C366" s="100">
        <v>1</v>
      </c>
      <c r="D366" s="16" t="s">
        <v>177</v>
      </c>
      <c r="E366" s="101">
        <v>240</v>
      </c>
      <c r="F366" s="102"/>
      <c r="G366" s="102"/>
      <c r="H366" s="12"/>
    </row>
    <row r="367" spans="1:8" ht="31.5" hidden="1" customHeight="1" x14ac:dyDescent="0.2">
      <c r="A367" s="46" t="s">
        <v>178</v>
      </c>
      <c r="B367" s="79">
        <v>8</v>
      </c>
      <c r="C367" s="80">
        <v>1</v>
      </c>
      <c r="D367" s="16" t="s">
        <v>179</v>
      </c>
      <c r="E367" s="92"/>
      <c r="F367" s="93">
        <f>F368+F370+F372+F374</f>
        <v>0</v>
      </c>
      <c r="G367" s="93">
        <f>G368+G370+G372+G374</f>
        <v>0</v>
      </c>
      <c r="H367" s="12"/>
    </row>
    <row r="368" spans="1:8" ht="63.75" hidden="1" customHeight="1" x14ac:dyDescent="0.2">
      <c r="A368" s="43" t="s">
        <v>13</v>
      </c>
      <c r="B368" s="79">
        <v>8</v>
      </c>
      <c r="C368" s="80">
        <v>1</v>
      </c>
      <c r="D368" s="16" t="s">
        <v>179</v>
      </c>
      <c r="E368" s="92">
        <v>100</v>
      </c>
      <c r="F368" s="93">
        <f>F369</f>
        <v>0</v>
      </c>
      <c r="G368" s="93">
        <f>G369</f>
        <v>0</v>
      </c>
      <c r="H368" s="12"/>
    </row>
    <row r="369" spans="1:8" ht="15.75" hidden="1" customHeight="1" x14ac:dyDescent="0.25">
      <c r="A369" s="103" t="s">
        <v>168</v>
      </c>
      <c r="B369" s="79">
        <v>8</v>
      </c>
      <c r="C369" s="80">
        <v>1</v>
      </c>
      <c r="D369" s="16" t="s">
        <v>179</v>
      </c>
      <c r="E369" s="92">
        <v>110</v>
      </c>
      <c r="F369" s="93"/>
      <c r="G369" s="93"/>
      <c r="H369" s="12"/>
    </row>
    <row r="370" spans="1:8" ht="31.5" hidden="1" customHeight="1" x14ac:dyDescent="0.2">
      <c r="A370" s="13" t="s">
        <v>21</v>
      </c>
      <c r="B370" s="94">
        <v>8</v>
      </c>
      <c r="C370" s="95">
        <v>1</v>
      </c>
      <c r="D370" s="16" t="s">
        <v>179</v>
      </c>
      <c r="E370" s="96">
        <v>200</v>
      </c>
      <c r="F370" s="97">
        <f>F371</f>
        <v>0</v>
      </c>
      <c r="G370" s="97">
        <f>G371</f>
        <v>0</v>
      </c>
      <c r="H370" s="12"/>
    </row>
    <row r="371" spans="1:8" ht="31.5" hidden="1" customHeight="1" x14ac:dyDescent="0.2">
      <c r="A371" s="98" t="s">
        <v>22</v>
      </c>
      <c r="B371" s="99">
        <v>8</v>
      </c>
      <c r="C371" s="100">
        <v>1</v>
      </c>
      <c r="D371" s="16" t="s">
        <v>179</v>
      </c>
      <c r="E371" s="101">
        <v>240</v>
      </c>
      <c r="F371" s="102"/>
      <c r="G371" s="102"/>
      <c r="H371" s="12"/>
    </row>
    <row r="372" spans="1:8" ht="15.75" hidden="1" customHeight="1" x14ac:dyDescent="0.2">
      <c r="A372" s="43" t="s">
        <v>23</v>
      </c>
      <c r="B372" s="79">
        <v>8</v>
      </c>
      <c r="C372" s="80">
        <v>1</v>
      </c>
      <c r="D372" s="16" t="s">
        <v>179</v>
      </c>
      <c r="E372" s="92">
        <v>800</v>
      </c>
      <c r="F372" s="93">
        <f>F373</f>
        <v>0</v>
      </c>
      <c r="G372" s="93">
        <f>G373</f>
        <v>0</v>
      </c>
      <c r="H372" s="12"/>
    </row>
    <row r="373" spans="1:8" ht="15.75" hidden="1" customHeight="1" x14ac:dyDescent="0.2">
      <c r="A373" s="43" t="s">
        <v>24</v>
      </c>
      <c r="B373" s="79">
        <v>8</v>
      </c>
      <c r="C373" s="80">
        <v>1</v>
      </c>
      <c r="D373" s="16" t="s">
        <v>179</v>
      </c>
      <c r="E373" s="92">
        <v>850</v>
      </c>
      <c r="F373" s="93"/>
      <c r="G373" s="93"/>
      <c r="H373" s="12"/>
    </row>
    <row r="374" spans="1:8" ht="31.5" hidden="1" customHeight="1" x14ac:dyDescent="0.2">
      <c r="A374" s="43" t="s">
        <v>169</v>
      </c>
      <c r="B374" s="79">
        <v>8</v>
      </c>
      <c r="C374" s="80">
        <v>1</v>
      </c>
      <c r="D374" s="16" t="s">
        <v>179</v>
      </c>
      <c r="E374" s="92">
        <v>600</v>
      </c>
      <c r="F374" s="93">
        <f>F375+F376</f>
        <v>0</v>
      </c>
      <c r="G374" s="93">
        <f>G375+G376</f>
        <v>0</v>
      </c>
      <c r="H374" s="12"/>
    </row>
    <row r="375" spans="1:8" ht="15.75" hidden="1" customHeight="1" x14ac:dyDescent="0.2">
      <c r="A375" s="13" t="s">
        <v>170</v>
      </c>
      <c r="B375" s="79">
        <v>8</v>
      </c>
      <c r="C375" s="80">
        <v>1</v>
      </c>
      <c r="D375" s="16" t="s">
        <v>179</v>
      </c>
      <c r="E375" s="92">
        <v>610</v>
      </c>
      <c r="F375" s="93"/>
      <c r="G375" s="93"/>
      <c r="H375" s="12"/>
    </row>
    <row r="376" spans="1:8" ht="15.75" hidden="1" customHeight="1" x14ac:dyDescent="0.2">
      <c r="A376" s="13" t="s">
        <v>171</v>
      </c>
      <c r="B376" s="79">
        <v>8</v>
      </c>
      <c r="C376" s="80">
        <v>1</v>
      </c>
      <c r="D376" s="16" t="s">
        <v>179</v>
      </c>
      <c r="E376" s="92">
        <v>620</v>
      </c>
      <c r="F376" s="93"/>
      <c r="G376" s="93"/>
      <c r="H376" s="12"/>
    </row>
    <row r="377" spans="1:8" ht="15.75" hidden="1" customHeight="1" x14ac:dyDescent="0.2">
      <c r="A377" s="43" t="s">
        <v>229</v>
      </c>
      <c r="B377" s="79">
        <v>8</v>
      </c>
      <c r="C377" s="80">
        <v>1</v>
      </c>
      <c r="D377" s="16" t="s">
        <v>29</v>
      </c>
      <c r="E377" s="92"/>
      <c r="F377" s="93">
        <f>F378</f>
        <v>0</v>
      </c>
      <c r="G377" s="93">
        <f>G378</f>
        <v>0</v>
      </c>
      <c r="H377" s="12"/>
    </row>
    <row r="378" spans="1:8" ht="15.75" hidden="1" customHeight="1" x14ac:dyDescent="0.2">
      <c r="A378" s="13" t="s">
        <v>30</v>
      </c>
      <c r="B378" s="79">
        <v>8</v>
      </c>
      <c r="C378" s="80">
        <v>1</v>
      </c>
      <c r="D378" s="16" t="s">
        <v>29</v>
      </c>
      <c r="E378" s="92">
        <v>500</v>
      </c>
      <c r="F378" s="93">
        <f>F379</f>
        <v>0</v>
      </c>
      <c r="G378" s="93">
        <f>G379</f>
        <v>0</v>
      </c>
      <c r="H378" s="12"/>
    </row>
    <row r="379" spans="1:8" ht="15.75" hidden="1" customHeight="1" x14ac:dyDescent="0.2">
      <c r="A379" s="13" t="s">
        <v>31</v>
      </c>
      <c r="B379" s="94">
        <v>8</v>
      </c>
      <c r="C379" s="95">
        <v>1</v>
      </c>
      <c r="D379" s="16" t="s">
        <v>29</v>
      </c>
      <c r="E379" s="96">
        <v>540</v>
      </c>
      <c r="F379" s="97"/>
      <c r="G379" s="97"/>
      <c r="H379" s="12"/>
    </row>
    <row r="380" spans="1:8" ht="48" hidden="1" customHeight="1" x14ac:dyDescent="0.2">
      <c r="A380" s="13" t="s">
        <v>180</v>
      </c>
      <c r="B380" s="94">
        <v>8</v>
      </c>
      <c r="C380" s="95">
        <v>1</v>
      </c>
      <c r="D380" s="16" t="s">
        <v>181</v>
      </c>
      <c r="E380" s="96"/>
      <c r="F380" s="97">
        <f>F381+F383+F385+F387</f>
        <v>0</v>
      </c>
      <c r="G380" s="97">
        <f>G381+G383+G385+G387</f>
        <v>0</v>
      </c>
      <c r="H380" s="12"/>
    </row>
    <row r="381" spans="1:8" ht="63.75" hidden="1" customHeight="1" x14ac:dyDescent="0.2">
      <c r="A381" s="43" t="s">
        <v>13</v>
      </c>
      <c r="B381" s="94">
        <v>8</v>
      </c>
      <c r="C381" s="95">
        <v>1</v>
      </c>
      <c r="D381" s="16" t="s">
        <v>181</v>
      </c>
      <c r="E381" s="96">
        <v>100</v>
      </c>
      <c r="F381" s="97">
        <f>F382</f>
        <v>0</v>
      </c>
      <c r="G381" s="97">
        <f>G382</f>
        <v>0</v>
      </c>
      <c r="H381" s="12"/>
    </row>
    <row r="382" spans="1:8" ht="15.75" hidden="1" customHeight="1" x14ac:dyDescent="0.25">
      <c r="A382" s="103" t="s">
        <v>168</v>
      </c>
      <c r="B382" s="94">
        <v>8</v>
      </c>
      <c r="C382" s="95">
        <v>1</v>
      </c>
      <c r="D382" s="16" t="s">
        <v>181</v>
      </c>
      <c r="E382" s="96">
        <v>110</v>
      </c>
      <c r="F382" s="97"/>
      <c r="G382" s="97"/>
      <c r="H382" s="12"/>
    </row>
    <row r="383" spans="1:8" ht="31.5" hidden="1" customHeight="1" x14ac:dyDescent="0.2">
      <c r="A383" s="98" t="s">
        <v>98</v>
      </c>
      <c r="B383" s="94">
        <v>8</v>
      </c>
      <c r="C383" s="95">
        <v>1</v>
      </c>
      <c r="D383" s="16" t="s">
        <v>181</v>
      </c>
      <c r="E383" s="96">
        <v>200</v>
      </c>
      <c r="F383" s="97">
        <f>F384</f>
        <v>0</v>
      </c>
      <c r="G383" s="97">
        <f>G384</f>
        <v>0</v>
      </c>
      <c r="H383" s="12"/>
    </row>
    <row r="384" spans="1:8" ht="31.5" hidden="1" customHeight="1" x14ac:dyDescent="0.2">
      <c r="A384" s="98" t="s">
        <v>22</v>
      </c>
      <c r="B384" s="94">
        <v>8</v>
      </c>
      <c r="C384" s="95">
        <v>1</v>
      </c>
      <c r="D384" s="16" t="s">
        <v>181</v>
      </c>
      <c r="E384" s="96">
        <v>240</v>
      </c>
      <c r="F384" s="97"/>
      <c r="G384" s="97"/>
      <c r="H384" s="12"/>
    </row>
    <row r="385" spans="1:8" ht="15.75" hidden="1" customHeight="1" x14ac:dyDescent="0.2">
      <c r="A385" s="43" t="s">
        <v>23</v>
      </c>
      <c r="B385" s="94">
        <v>8</v>
      </c>
      <c r="C385" s="95">
        <v>1</v>
      </c>
      <c r="D385" s="16" t="s">
        <v>181</v>
      </c>
      <c r="E385" s="96">
        <v>800</v>
      </c>
      <c r="F385" s="97">
        <f>F386</f>
        <v>0</v>
      </c>
      <c r="G385" s="97">
        <f>G386</f>
        <v>0</v>
      </c>
      <c r="H385" s="12"/>
    </row>
    <row r="386" spans="1:8" ht="15.75" hidden="1" customHeight="1" x14ac:dyDescent="0.2">
      <c r="A386" s="43" t="s">
        <v>24</v>
      </c>
      <c r="B386" s="94">
        <v>8</v>
      </c>
      <c r="C386" s="95">
        <v>1</v>
      </c>
      <c r="D386" s="16" t="s">
        <v>181</v>
      </c>
      <c r="E386" s="96">
        <v>850</v>
      </c>
      <c r="F386" s="97"/>
      <c r="G386" s="97"/>
      <c r="H386" s="12"/>
    </row>
    <row r="387" spans="1:8" ht="31.5" hidden="1" customHeight="1" x14ac:dyDescent="0.2">
      <c r="A387" s="43" t="s">
        <v>169</v>
      </c>
      <c r="B387" s="79">
        <v>8</v>
      </c>
      <c r="C387" s="80">
        <v>1</v>
      </c>
      <c r="D387" s="16" t="s">
        <v>181</v>
      </c>
      <c r="E387" s="92">
        <v>600</v>
      </c>
      <c r="F387" s="93">
        <f>F388+F389</f>
        <v>0</v>
      </c>
      <c r="G387" s="93">
        <f>G388+G389</f>
        <v>0</v>
      </c>
      <c r="H387" s="12"/>
    </row>
    <row r="388" spans="1:8" ht="15.75" hidden="1" customHeight="1" x14ac:dyDescent="0.2">
      <c r="A388" s="13" t="s">
        <v>170</v>
      </c>
      <c r="B388" s="79">
        <v>8</v>
      </c>
      <c r="C388" s="80">
        <v>1</v>
      </c>
      <c r="D388" s="16" t="s">
        <v>181</v>
      </c>
      <c r="E388" s="92">
        <v>610</v>
      </c>
      <c r="F388" s="93"/>
      <c r="G388" s="93"/>
      <c r="H388" s="12"/>
    </row>
    <row r="389" spans="1:8" ht="15.75" hidden="1" customHeight="1" x14ac:dyDescent="0.2">
      <c r="A389" s="13" t="s">
        <v>171</v>
      </c>
      <c r="B389" s="79">
        <v>8</v>
      </c>
      <c r="C389" s="80">
        <v>1</v>
      </c>
      <c r="D389" s="16" t="s">
        <v>181</v>
      </c>
      <c r="E389" s="92">
        <v>620</v>
      </c>
      <c r="F389" s="93"/>
      <c r="G389" s="93"/>
      <c r="H389" s="12"/>
    </row>
    <row r="390" spans="1:8" ht="15.95" hidden="1" customHeight="1" x14ac:dyDescent="0.2">
      <c r="A390" s="19" t="s">
        <v>182</v>
      </c>
      <c r="B390" s="77">
        <v>10</v>
      </c>
      <c r="C390" s="95"/>
      <c r="D390" s="16"/>
      <c r="E390" s="96"/>
      <c r="F390" s="24">
        <f t="shared" ref="F390:G394" si="8">F391</f>
        <v>0</v>
      </c>
      <c r="G390" s="24">
        <f t="shared" si="8"/>
        <v>0</v>
      </c>
      <c r="H390" s="12"/>
    </row>
    <row r="391" spans="1:8" ht="15.95" hidden="1" customHeight="1" x14ac:dyDescent="0.2">
      <c r="A391" s="76" t="s">
        <v>183</v>
      </c>
      <c r="B391" s="77">
        <v>10</v>
      </c>
      <c r="C391" s="78">
        <v>1</v>
      </c>
      <c r="D391" s="83" t="s">
        <v>7</v>
      </c>
      <c r="E391" s="84" t="s">
        <v>7</v>
      </c>
      <c r="F391" s="85">
        <f t="shared" si="8"/>
        <v>0</v>
      </c>
      <c r="G391" s="85">
        <f t="shared" si="8"/>
        <v>0</v>
      </c>
      <c r="H391" s="12"/>
    </row>
    <row r="392" spans="1:8" ht="15.95" hidden="1" customHeight="1" x14ac:dyDescent="0.2">
      <c r="A392" s="104" t="s">
        <v>184</v>
      </c>
      <c r="B392" s="99">
        <v>10</v>
      </c>
      <c r="C392" s="100">
        <v>1</v>
      </c>
      <c r="D392" s="45" t="s">
        <v>10</v>
      </c>
      <c r="E392" s="101" t="s">
        <v>7</v>
      </c>
      <c r="F392" s="102">
        <f t="shared" si="8"/>
        <v>0</v>
      </c>
      <c r="G392" s="102">
        <f t="shared" si="8"/>
        <v>0</v>
      </c>
      <c r="H392" s="12"/>
    </row>
    <row r="393" spans="1:8" ht="32.1" hidden="1" customHeight="1" x14ac:dyDescent="0.2">
      <c r="A393" s="105" t="s">
        <v>185</v>
      </c>
      <c r="B393" s="79">
        <v>10</v>
      </c>
      <c r="C393" s="80">
        <v>1</v>
      </c>
      <c r="D393" s="16" t="s">
        <v>186</v>
      </c>
      <c r="E393" s="92" t="s">
        <v>7</v>
      </c>
      <c r="F393" s="93">
        <f t="shared" si="8"/>
        <v>0</v>
      </c>
      <c r="G393" s="93">
        <f t="shared" si="8"/>
        <v>0</v>
      </c>
      <c r="H393" s="12"/>
    </row>
    <row r="394" spans="1:8" ht="15.95" hidden="1" customHeight="1" x14ac:dyDescent="0.2">
      <c r="A394" s="81" t="s">
        <v>187</v>
      </c>
      <c r="B394" s="94">
        <v>10</v>
      </c>
      <c r="C394" s="95">
        <v>1</v>
      </c>
      <c r="D394" s="16" t="s">
        <v>186</v>
      </c>
      <c r="E394" s="96">
        <v>300</v>
      </c>
      <c r="F394" s="97">
        <f t="shared" si="8"/>
        <v>0</v>
      </c>
      <c r="G394" s="97">
        <f t="shared" si="8"/>
        <v>0</v>
      </c>
      <c r="H394" s="12"/>
    </row>
    <row r="395" spans="1:8" ht="15.75" hidden="1" customHeight="1" x14ac:dyDescent="0.2">
      <c r="A395" s="81" t="s">
        <v>188</v>
      </c>
      <c r="B395" s="94">
        <v>10</v>
      </c>
      <c r="C395" s="95">
        <v>1</v>
      </c>
      <c r="D395" s="28" t="s">
        <v>186</v>
      </c>
      <c r="E395" s="96">
        <v>310</v>
      </c>
      <c r="F395" s="97"/>
      <c r="G395" s="97"/>
      <c r="H395" s="12"/>
    </row>
    <row r="396" spans="1:8" ht="15.75" hidden="1" customHeight="1" x14ac:dyDescent="0.2">
      <c r="A396" s="82" t="s">
        <v>189</v>
      </c>
      <c r="B396" s="106">
        <v>11</v>
      </c>
      <c r="C396" s="107" t="s">
        <v>7</v>
      </c>
      <c r="D396" s="108" t="s">
        <v>7</v>
      </c>
      <c r="E396" s="109" t="s">
        <v>7</v>
      </c>
      <c r="F396" s="110">
        <f>F397+F417</f>
        <v>0</v>
      </c>
      <c r="G396" s="110">
        <f>G397+G417</f>
        <v>0</v>
      </c>
      <c r="H396" s="12"/>
    </row>
    <row r="397" spans="1:8" ht="15.75" hidden="1" customHeight="1" x14ac:dyDescent="0.2">
      <c r="A397" s="86" t="s">
        <v>190</v>
      </c>
      <c r="B397" s="87">
        <v>11</v>
      </c>
      <c r="C397" s="88">
        <v>2</v>
      </c>
      <c r="D397" s="89" t="s">
        <v>7</v>
      </c>
      <c r="E397" s="90" t="s">
        <v>7</v>
      </c>
      <c r="F397" s="91">
        <f>F398+F409</f>
        <v>0</v>
      </c>
      <c r="G397" s="91">
        <f>G398+G409</f>
        <v>0</v>
      </c>
      <c r="H397" s="12"/>
    </row>
    <row r="398" spans="1:8" ht="31.5" hidden="1" customHeight="1" x14ac:dyDescent="0.2">
      <c r="A398" s="13" t="s">
        <v>191</v>
      </c>
      <c r="B398" s="79">
        <v>11</v>
      </c>
      <c r="C398" s="80">
        <v>2</v>
      </c>
      <c r="D398" s="16" t="s">
        <v>192</v>
      </c>
      <c r="E398" s="92" t="s">
        <v>7</v>
      </c>
      <c r="F398" s="93">
        <f>F399+F406</f>
        <v>0</v>
      </c>
      <c r="G398" s="93">
        <f>G399+G406</f>
        <v>0</v>
      </c>
      <c r="H398" s="12"/>
    </row>
    <row r="399" spans="1:8" ht="31.5" hidden="1" customHeight="1" x14ac:dyDescent="0.2">
      <c r="A399" s="13" t="s">
        <v>193</v>
      </c>
      <c r="B399" s="79">
        <v>11</v>
      </c>
      <c r="C399" s="80">
        <v>2</v>
      </c>
      <c r="D399" s="16" t="s">
        <v>194</v>
      </c>
      <c r="E399" s="92"/>
      <c r="F399" s="111">
        <f>F400+F402+F404</f>
        <v>0</v>
      </c>
      <c r="G399" s="111">
        <f>G400+G402+G404</f>
        <v>0</v>
      </c>
      <c r="H399" s="12"/>
    </row>
    <row r="400" spans="1:8" ht="63.75" hidden="1" customHeight="1" x14ac:dyDescent="0.2">
      <c r="A400" s="13" t="s">
        <v>13</v>
      </c>
      <c r="B400" s="79">
        <v>11</v>
      </c>
      <c r="C400" s="80">
        <v>2</v>
      </c>
      <c r="D400" s="16" t="s">
        <v>194</v>
      </c>
      <c r="E400" s="96">
        <v>100</v>
      </c>
      <c r="F400" s="111">
        <f>F401</f>
        <v>0</v>
      </c>
      <c r="G400" s="111">
        <f>G401</f>
        <v>0</v>
      </c>
      <c r="H400" s="12"/>
    </row>
    <row r="401" spans="1:8" ht="18" hidden="1" customHeight="1" x14ac:dyDescent="0.25">
      <c r="A401" s="103" t="s">
        <v>168</v>
      </c>
      <c r="B401" s="79">
        <v>11</v>
      </c>
      <c r="C401" s="80">
        <v>2</v>
      </c>
      <c r="D401" s="16" t="s">
        <v>194</v>
      </c>
      <c r="E401" s="96">
        <v>110</v>
      </c>
      <c r="F401" s="111"/>
      <c r="G401" s="111"/>
      <c r="H401" s="12"/>
    </row>
    <row r="402" spans="1:8" ht="31.5" hidden="1" customHeight="1" x14ac:dyDescent="0.2">
      <c r="A402" s="13" t="s">
        <v>21</v>
      </c>
      <c r="B402" s="95">
        <v>11</v>
      </c>
      <c r="C402" s="95">
        <v>2</v>
      </c>
      <c r="D402" s="44" t="s">
        <v>194</v>
      </c>
      <c r="E402" s="96">
        <v>200</v>
      </c>
      <c r="F402" s="97">
        <f>F403</f>
        <v>0</v>
      </c>
      <c r="G402" s="97">
        <f>G403</f>
        <v>0</v>
      </c>
      <c r="H402" s="12"/>
    </row>
    <row r="403" spans="1:8" ht="31.5" hidden="1" customHeight="1" x14ac:dyDescent="0.2">
      <c r="A403" s="43" t="s">
        <v>22</v>
      </c>
      <c r="B403" s="95">
        <v>11</v>
      </c>
      <c r="C403" s="95">
        <v>2</v>
      </c>
      <c r="D403" s="44" t="s">
        <v>194</v>
      </c>
      <c r="E403" s="96">
        <v>240</v>
      </c>
      <c r="F403" s="97"/>
      <c r="G403" s="97"/>
      <c r="H403" s="12"/>
    </row>
    <row r="404" spans="1:8" ht="15.75" hidden="1" customHeight="1" x14ac:dyDescent="0.2">
      <c r="A404" s="43" t="s">
        <v>23</v>
      </c>
      <c r="B404" s="95">
        <v>11</v>
      </c>
      <c r="C404" s="95">
        <v>2</v>
      </c>
      <c r="D404" s="44" t="s">
        <v>194</v>
      </c>
      <c r="E404" s="96">
        <v>800</v>
      </c>
      <c r="F404" s="97">
        <f>F405</f>
        <v>0</v>
      </c>
      <c r="G404" s="97">
        <f>G405</f>
        <v>0</v>
      </c>
      <c r="H404" s="12"/>
    </row>
    <row r="405" spans="1:8" ht="15.75" hidden="1" customHeight="1" x14ac:dyDescent="0.2">
      <c r="A405" s="43" t="s">
        <v>24</v>
      </c>
      <c r="B405" s="95">
        <v>11</v>
      </c>
      <c r="C405" s="95">
        <v>2</v>
      </c>
      <c r="D405" s="44" t="s">
        <v>194</v>
      </c>
      <c r="E405" s="96">
        <v>850</v>
      </c>
      <c r="F405" s="97"/>
      <c r="G405" s="97"/>
      <c r="H405" s="12"/>
    </row>
    <row r="406" spans="1:8" ht="31.5" hidden="1" customHeight="1" x14ac:dyDescent="0.2">
      <c r="A406" s="43" t="s">
        <v>195</v>
      </c>
      <c r="B406" s="95">
        <v>11</v>
      </c>
      <c r="C406" s="95">
        <v>2</v>
      </c>
      <c r="D406" s="44" t="s">
        <v>196</v>
      </c>
      <c r="E406" s="96"/>
      <c r="F406" s="97">
        <f>F407</f>
        <v>0</v>
      </c>
      <c r="G406" s="97">
        <f>G407</f>
        <v>0</v>
      </c>
      <c r="H406" s="12"/>
    </row>
    <row r="407" spans="1:8" ht="31.5" hidden="1" customHeight="1" x14ac:dyDescent="0.2">
      <c r="A407" s="98" t="s">
        <v>197</v>
      </c>
      <c r="B407" s="95">
        <v>11</v>
      </c>
      <c r="C407" s="95">
        <v>2</v>
      </c>
      <c r="D407" s="44" t="s">
        <v>196</v>
      </c>
      <c r="E407" s="96">
        <v>600</v>
      </c>
      <c r="F407" s="97">
        <f>F408</f>
        <v>0</v>
      </c>
      <c r="G407" s="97">
        <f>G408</f>
        <v>0</v>
      </c>
      <c r="H407" s="112"/>
    </row>
    <row r="408" spans="1:8" ht="21.75" hidden="1" customHeight="1" x14ac:dyDescent="0.2">
      <c r="A408" s="98" t="s">
        <v>171</v>
      </c>
      <c r="B408" s="95">
        <v>11</v>
      </c>
      <c r="C408" s="95">
        <v>2</v>
      </c>
      <c r="D408" s="44" t="s">
        <v>196</v>
      </c>
      <c r="E408" s="96">
        <v>620</v>
      </c>
      <c r="F408" s="97"/>
      <c r="G408" s="97"/>
      <c r="H408" s="12"/>
    </row>
    <row r="409" spans="1:8" ht="15.75" hidden="1" customHeight="1" x14ac:dyDescent="0.2">
      <c r="A409" s="13" t="s">
        <v>9</v>
      </c>
      <c r="B409" s="79">
        <v>11</v>
      </c>
      <c r="C409" s="80">
        <v>2</v>
      </c>
      <c r="D409" s="16" t="s">
        <v>10</v>
      </c>
      <c r="E409" s="92" t="s">
        <v>7</v>
      </c>
      <c r="F409" s="93">
        <f>F410</f>
        <v>0</v>
      </c>
      <c r="G409" s="93">
        <f>G410</f>
        <v>0</v>
      </c>
      <c r="H409" s="12"/>
    </row>
    <row r="410" spans="1:8" ht="15.75" hidden="1" customHeight="1" x14ac:dyDescent="0.2">
      <c r="A410" s="13" t="s">
        <v>198</v>
      </c>
      <c r="B410" s="79">
        <v>11</v>
      </c>
      <c r="C410" s="80">
        <v>2</v>
      </c>
      <c r="D410" s="16" t="s">
        <v>199</v>
      </c>
      <c r="E410" s="92"/>
      <c r="F410" s="111">
        <f>F411+F413+F415</f>
        <v>0</v>
      </c>
      <c r="G410" s="111">
        <f>G411+G413+G415</f>
        <v>0</v>
      </c>
      <c r="H410" s="12"/>
    </row>
    <row r="411" spans="1:8" ht="63.75" hidden="1" customHeight="1" x14ac:dyDescent="0.2">
      <c r="A411" s="13" t="s">
        <v>13</v>
      </c>
      <c r="B411" s="79">
        <v>11</v>
      </c>
      <c r="C411" s="80">
        <v>2</v>
      </c>
      <c r="D411" s="16" t="s">
        <v>199</v>
      </c>
      <c r="E411" s="96">
        <v>100</v>
      </c>
      <c r="F411" s="111">
        <f>F412</f>
        <v>0</v>
      </c>
      <c r="G411" s="111">
        <f>G412</f>
        <v>0</v>
      </c>
      <c r="H411" s="12"/>
    </row>
    <row r="412" spans="1:8" ht="15.75" hidden="1" customHeight="1" x14ac:dyDescent="0.25">
      <c r="A412" s="103" t="s">
        <v>168</v>
      </c>
      <c r="B412" s="79">
        <v>11</v>
      </c>
      <c r="C412" s="80">
        <v>2</v>
      </c>
      <c r="D412" s="16" t="s">
        <v>199</v>
      </c>
      <c r="E412" s="96">
        <v>110</v>
      </c>
      <c r="F412" s="111"/>
      <c r="G412" s="111"/>
      <c r="H412" s="12"/>
    </row>
    <row r="413" spans="1:8" ht="31.5" hidden="1" customHeight="1" x14ac:dyDescent="0.2">
      <c r="A413" s="13" t="s">
        <v>21</v>
      </c>
      <c r="B413" s="95">
        <v>11</v>
      </c>
      <c r="C413" s="95">
        <v>2</v>
      </c>
      <c r="D413" s="16" t="s">
        <v>199</v>
      </c>
      <c r="E413" s="96">
        <v>200</v>
      </c>
      <c r="F413" s="97">
        <f>F414</f>
        <v>0</v>
      </c>
      <c r="G413" s="97">
        <f>G414</f>
        <v>0</v>
      </c>
      <c r="H413" s="12"/>
    </row>
    <row r="414" spans="1:8" ht="31.5" hidden="1" customHeight="1" x14ac:dyDescent="0.2">
      <c r="A414" s="43" t="s">
        <v>22</v>
      </c>
      <c r="B414" s="95">
        <v>11</v>
      </c>
      <c r="C414" s="95">
        <v>2</v>
      </c>
      <c r="D414" s="16" t="s">
        <v>199</v>
      </c>
      <c r="E414" s="96">
        <v>240</v>
      </c>
      <c r="F414" s="97"/>
      <c r="G414" s="97"/>
      <c r="H414" s="12"/>
    </row>
    <row r="415" spans="1:8" ht="15.75" hidden="1" customHeight="1" x14ac:dyDescent="0.2">
      <c r="A415" s="43" t="s">
        <v>23</v>
      </c>
      <c r="B415" s="95">
        <v>11</v>
      </c>
      <c r="C415" s="95">
        <v>2</v>
      </c>
      <c r="D415" s="16" t="s">
        <v>199</v>
      </c>
      <c r="E415" s="96">
        <v>800</v>
      </c>
      <c r="F415" s="97">
        <f>F416</f>
        <v>0</v>
      </c>
      <c r="G415" s="97">
        <f>G416</f>
        <v>0</v>
      </c>
      <c r="H415" s="12"/>
    </row>
    <row r="416" spans="1:8" ht="15.75" hidden="1" customHeight="1" x14ac:dyDescent="0.2">
      <c r="A416" s="43" t="s">
        <v>24</v>
      </c>
      <c r="B416" s="95">
        <v>11</v>
      </c>
      <c r="C416" s="95">
        <v>2</v>
      </c>
      <c r="D416" s="16" t="s">
        <v>199</v>
      </c>
      <c r="E416" s="96">
        <v>850</v>
      </c>
      <c r="F416" s="97"/>
      <c r="G416" s="97"/>
      <c r="H416" s="12"/>
    </row>
    <row r="417" spans="1:8" ht="18.75" hidden="1" x14ac:dyDescent="0.2">
      <c r="A417" s="113" t="s">
        <v>200</v>
      </c>
      <c r="B417" s="78">
        <v>11</v>
      </c>
      <c r="C417" s="78">
        <v>5</v>
      </c>
      <c r="D417" s="114" t="s">
        <v>7</v>
      </c>
      <c r="E417" s="84" t="s">
        <v>7</v>
      </c>
      <c r="F417" s="85">
        <f>F418+F426</f>
        <v>0</v>
      </c>
      <c r="G417" s="85">
        <f>G418+G426</f>
        <v>0</v>
      </c>
      <c r="H417" s="12"/>
    </row>
    <row r="418" spans="1:8" ht="31.5" hidden="1" x14ac:dyDescent="0.2">
      <c r="A418" s="43" t="s">
        <v>191</v>
      </c>
      <c r="B418" s="27">
        <v>11</v>
      </c>
      <c r="C418" s="27">
        <v>5</v>
      </c>
      <c r="D418" s="44" t="s">
        <v>192</v>
      </c>
      <c r="E418" s="84"/>
      <c r="F418" s="85">
        <f>F419</f>
        <v>0</v>
      </c>
      <c r="G418" s="85">
        <f>G419</f>
        <v>0</v>
      </c>
      <c r="H418" s="12"/>
    </row>
    <row r="419" spans="1:8" ht="31.5" hidden="1" customHeight="1" x14ac:dyDescent="0.2">
      <c r="A419" s="43" t="s">
        <v>193</v>
      </c>
      <c r="B419" s="95">
        <v>11</v>
      </c>
      <c r="C419" s="95">
        <v>5</v>
      </c>
      <c r="D419" s="44" t="s">
        <v>194</v>
      </c>
      <c r="E419" s="96" t="s">
        <v>7</v>
      </c>
      <c r="F419" s="97">
        <f>F420+F422+F424</f>
        <v>0</v>
      </c>
      <c r="G419" s="97">
        <f>G420+G422+G424</f>
        <v>0</v>
      </c>
      <c r="H419" s="12"/>
    </row>
    <row r="420" spans="1:8" ht="67.5" hidden="1" customHeight="1" x14ac:dyDescent="0.2">
      <c r="A420" s="43" t="s">
        <v>13</v>
      </c>
      <c r="B420" s="95">
        <v>11</v>
      </c>
      <c r="C420" s="95">
        <v>5</v>
      </c>
      <c r="D420" s="44" t="s">
        <v>194</v>
      </c>
      <c r="E420" s="29">
        <v>100</v>
      </c>
      <c r="F420" s="30">
        <f>F421</f>
        <v>0</v>
      </c>
      <c r="G420" s="30">
        <f>G421</f>
        <v>0</v>
      </c>
      <c r="H420" s="12"/>
    </row>
    <row r="421" spans="1:8" ht="15.75" hidden="1" customHeight="1" x14ac:dyDescent="0.25">
      <c r="A421" s="103" t="s">
        <v>168</v>
      </c>
      <c r="B421" s="79">
        <v>11</v>
      </c>
      <c r="C421" s="80">
        <v>5</v>
      </c>
      <c r="D421" s="16" t="s">
        <v>194</v>
      </c>
      <c r="E421" s="17">
        <v>110</v>
      </c>
      <c r="F421" s="18"/>
      <c r="G421" s="18"/>
      <c r="H421" s="12"/>
    </row>
    <row r="422" spans="1:8" ht="36" hidden="1" customHeight="1" x14ac:dyDescent="0.2">
      <c r="A422" s="13" t="s">
        <v>21</v>
      </c>
      <c r="B422" s="79">
        <v>11</v>
      </c>
      <c r="C422" s="80">
        <v>5</v>
      </c>
      <c r="D422" s="16" t="s">
        <v>194</v>
      </c>
      <c r="E422" s="17">
        <v>200</v>
      </c>
      <c r="F422" s="18">
        <f>F423</f>
        <v>0</v>
      </c>
      <c r="G422" s="18">
        <f>G423</f>
        <v>0</v>
      </c>
      <c r="H422" s="12"/>
    </row>
    <row r="423" spans="1:8" ht="36" hidden="1" customHeight="1" x14ac:dyDescent="0.2">
      <c r="A423" s="25" t="s">
        <v>22</v>
      </c>
      <c r="B423" s="79">
        <v>11</v>
      </c>
      <c r="C423" s="80">
        <v>5</v>
      </c>
      <c r="D423" s="16" t="s">
        <v>194</v>
      </c>
      <c r="E423" s="29">
        <v>240</v>
      </c>
      <c r="F423" s="30"/>
      <c r="G423" s="30"/>
      <c r="H423" s="12"/>
    </row>
    <row r="424" spans="1:8" ht="15.75" hidden="1" customHeight="1" x14ac:dyDescent="0.2">
      <c r="A424" s="31" t="s">
        <v>23</v>
      </c>
      <c r="B424" s="79">
        <v>11</v>
      </c>
      <c r="C424" s="80">
        <v>5</v>
      </c>
      <c r="D424" s="16" t="s">
        <v>194</v>
      </c>
      <c r="E424" s="35">
        <v>800</v>
      </c>
      <c r="F424" s="36">
        <f>F425</f>
        <v>0</v>
      </c>
      <c r="G424" s="36">
        <f>G425</f>
        <v>0</v>
      </c>
      <c r="H424" s="12"/>
    </row>
    <row r="425" spans="1:8" ht="15.75" hidden="1" customHeight="1" x14ac:dyDescent="0.2">
      <c r="A425" s="43" t="s">
        <v>24</v>
      </c>
      <c r="B425" s="95">
        <v>11</v>
      </c>
      <c r="C425" s="95">
        <v>5</v>
      </c>
      <c r="D425" s="16" t="s">
        <v>194</v>
      </c>
      <c r="E425" s="29">
        <v>850</v>
      </c>
      <c r="F425" s="30"/>
      <c r="G425" s="30"/>
      <c r="H425" s="12"/>
    </row>
    <row r="426" spans="1:8" ht="15.75" hidden="1" customHeight="1" x14ac:dyDescent="0.2">
      <c r="A426" s="43" t="s">
        <v>9</v>
      </c>
      <c r="B426" s="27">
        <v>11</v>
      </c>
      <c r="C426" s="27">
        <v>5</v>
      </c>
      <c r="D426" s="44" t="s">
        <v>10</v>
      </c>
      <c r="E426" s="84"/>
      <c r="F426" s="85">
        <f>F427</f>
        <v>0</v>
      </c>
      <c r="G426" s="85">
        <f>G427</f>
        <v>0</v>
      </c>
      <c r="H426" s="12"/>
    </row>
    <row r="427" spans="1:8" ht="18" hidden="1" customHeight="1" x14ac:dyDescent="0.2">
      <c r="A427" s="13" t="s">
        <v>198</v>
      </c>
      <c r="B427" s="95">
        <v>11</v>
      </c>
      <c r="C427" s="95">
        <v>5</v>
      </c>
      <c r="D427" s="44" t="s">
        <v>199</v>
      </c>
      <c r="E427" s="96" t="s">
        <v>7</v>
      </c>
      <c r="F427" s="97">
        <f>F428+F430+F432</f>
        <v>0</v>
      </c>
      <c r="G427" s="97">
        <f>G428+G430+G432</f>
        <v>0</v>
      </c>
      <c r="H427" s="12"/>
    </row>
    <row r="428" spans="1:8" ht="63.75" hidden="1" customHeight="1" x14ac:dyDescent="0.2">
      <c r="A428" s="43" t="s">
        <v>13</v>
      </c>
      <c r="B428" s="95">
        <v>11</v>
      </c>
      <c r="C428" s="95">
        <v>5</v>
      </c>
      <c r="D428" s="44" t="s">
        <v>199</v>
      </c>
      <c r="E428" s="29">
        <v>100</v>
      </c>
      <c r="F428" s="30">
        <f>F429</f>
        <v>0</v>
      </c>
      <c r="G428" s="30">
        <f>G429</f>
        <v>0</v>
      </c>
      <c r="H428" s="12"/>
    </row>
    <row r="429" spans="1:8" ht="15.75" hidden="1" customHeight="1" x14ac:dyDescent="0.25">
      <c r="A429" s="103" t="s">
        <v>168</v>
      </c>
      <c r="B429" s="79">
        <v>11</v>
      </c>
      <c r="C429" s="80">
        <v>5</v>
      </c>
      <c r="D429" s="44" t="s">
        <v>199</v>
      </c>
      <c r="E429" s="17">
        <v>110</v>
      </c>
      <c r="F429" s="18"/>
      <c r="G429" s="18"/>
      <c r="H429" s="12"/>
    </row>
    <row r="430" spans="1:8" ht="31.5" hidden="1" customHeight="1" x14ac:dyDescent="0.2">
      <c r="A430" s="13" t="s">
        <v>21</v>
      </c>
      <c r="B430" s="79">
        <v>11</v>
      </c>
      <c r="C430" s="80">
        <v>5</v>
      </c>
      <c r="D430" s="44" t="s">
        <v>199</v>
      </c>
      <c r="E430" s="17">
        <v>200</v>
      </c>
      <c r="F430" s="18">
        <f>F431</f>
        <v>0</v>
      </c>
      <c r="G430" s="18">
        <f>G431</f>
        <v>0</v>
      </c>
      <c r="H430" s="12"/>
    </row>
    <row r="431" spans="1:8" ht="31.5" hidden="1" customHeight="1" x14ac:dyDescent="0.2">
      <c r="A431" s="25" t="s">
        <v>22</v>
      </c>
      <c r="B431" s="79">
        <v>11</v>
      </c>
      <c r="C431" s="80">
        <v>5</v>
      </c>
      <c r="D431" s="44" t="s">
        <v>199</v>
      </c>
      <c r="E431" s="29">
        <v>240</v>
      </c>
      <c r="F431" s="30"/>
      <c r="G431" s="30"/>
      <c r="H431" s="12"/>
    </row>
    <row r="432" spans="1:8" ht="15.75" hidden="1" customHeight="1" x14ac:dyDescent="0.2">
      <c r="A432" s="31" t="s">
        <v>23</v>
      </c>
      <c r="B432" s="79">
        <v>11</v>
      </c>
      <c r="C432" s="80">
        <v>5</v>
      </c>
      <c r="D432" s="44" t="s">
        <v>199</v>
      </c>
      <c r="E432" s="35">
        <v>800</v>
      </c>
      <c r="F432" s="36">
        <f>F433</f>
        <v>0</v>
      </c>
      <c r="G432" s="36">
        <f>G433</f>
        <v>0</v>
      </c>
      <c r="H432" s="12"/>
    </row>
    <row r="433" spans="1:8" ht="15.75" hidden="1" customHeight="1" x14ac:dyDescent="0.2">
      <c r="A433" s="43" t="s">
        <v>24</v>
      </c>
      <c r="B433" s="95">
        <v>11</v>
      </c>
      <c r="C433" s="95">
        <v>5</v>
      </c>
      <c r="D433" s="44" t="s">
        <v>199</v>
      </c>
      <c r="E433" s="29">
        <v>850</v>
      </c>
      <c r="F433" s="30"/>
      <c r="G433" s="30"/>
      <c r="H433" s="12"/>
    </row>
    <row r="434" spans="1:8" ht="15.75" hidden="1" customHeight="1" x14ac:dyDescent="0.2">
      <c r="A434" s="74" t="s">
        <v>201</v>
      </c>
      <c r="B434" s="78">
        <v>12</v>
      </c>
      <c r="C434" s="78"/>
      <c r="D434" s="114" t="s">
        <v>7</v>
      </c>
      <c r="E434" s="84" t="s">
        <v>7</v>
      </c>
      <c r="F434" s="85">
        <f t="shared" ref="F434:G436" si="9">F435</f>
        <v>0</v>
      </c>
      <c r="G434" s="85">
        <f t="shared" si="9"/>
        <v>0</v>
      </c>
      <c r="H434" s="12"/>
    </row>
    <row r="435" spans="1:8" ht="15.75" hidden="1" customHeight="1" x14ac:dyDescent="0.2">
      <c r="A435" s="43" t="s">
        <v>202</v>
      </c>
      <c r="B435" s="95">
        <v>12</v>
      </c>
      <c r="C435" s="95">
        <v>2</v>
      </c>
      <c r="D435" s="44"/>
      <c r="E435" s="29"/>
      <c r="F435" s="30">
        <f t="shared" si="9"/>
        <v>0</v>
      </c>
      <c r="G435" s="30">
        <f t="shared" si="9"/>
        <v>0</v>
      </c>
      <c r="H435" s="12"/>
    </row>
    <row r="436" spans="1:8" ht="15.75" hidden="1" customHeight="1" x14ac:dyDescent="0.2">
      <c r="A436" s="43" t="s">
        <v>9</v>
      </c>
      <c r="B436" s="95">
        <v>12</v>
      </c>
      <c r="C436" s="95">
        <v>2</v>
      </c>
      <c r="D436" s="44" t="s">
        <v>10</v>
      </c>
      <c r="E436" s="29"/>
      <c r="F436" s="30">
        <f t="shared" si="9"/>
        <v>0</v>
      </c>
      <c r="G436" s="30">
        <f t="shared" si="9"/>
        <v>0</v>
      </c>
      <c r="H436" s="12"/>
    </row>
    <row r="437" spans="1:8" ht="31.5" hidden="1" customHeight="1" x14ac:dyDescent="0.2">
      <c r="A437" s="43" t="s">
        <v>203</v>
      </c>
      <c r="B437" s="95">
        <v>12</v>
      </c>
      <c r="C437" s="95">
        <v>2</v>
      </c>
      <c r="D437" s="44" t="s">
        <v>204</v>
      </c>
      <c r="E437" s="29"/>
      <c r="F437" s="30">
        <f>F438+F440</f>
        <v>0</v>
      </c>
      <c r="G437" s="30">
        <f>G438+G440</f>
        <v>0</v>
      </c>
      <c r="H437" s="12"/>
    </row>
    <row r="438" spans="1:8" ht="63.75" hidden="1" customHeight="1" x14ac:dyDescent="0.2">
      <c r="A438" s="13" t="s">
        <v>13</v>
      </c>
      <c r="B438" s="95">
        <v>12</v>
      </c>
      <c r="C438" s="95">
        <v>2</v>
      </c>
      <c r="D438" s="44" t="s">
        <v>204</v>
      </c>
      <c r="E438" s="29">
        <v>100</v>
      </c>
      <c r="F438" s="30">
        <f>F439</f>
        <v>0</v>
      </c>
      <c r="G438" s="30">
        <f>G439</f>
        <v>0</v>
      </c>
      <c r="H438" s="12"/>
    </row>
    <row r="439" spans="1:8" ht="15.75" hidden="1" customHeight="1" x14ac:dyDescent="0.25">
      <c r="A439" s="103" t="s">
        <v>168</v>
      </c>
      <c r="B439" s="95">
        <v>12</v>
      </c>
      <c r="C439" s="95">
        <v>2</v>
      </c>
      <c r="D439" s="44" t="s">
        <v>204</v>
      </c>
      <c r="E439" s="29">
        <v>110</v>
      </c>
      <c r="F439" s="30"/>
      <c r="G439" s="30"/>
      <c r="H439" s="12"/>
    </row>
    <row r="440" spans="1:8" ht="31.5" hidden="1" customHeight="1" x14ac:dyDescent="0.2">
      <c r="A440" s="13" t="s">
        <v>21</v>
      </c>
      <c r="B440" s="95">
        <v>12</v>
      </c>
      <c r="C440" s="95">
        <v>2</v>
      </c>
      <c r="D440" s="44" t="s">
        <v>204</v>
      </c>
      <c r="E440" s="29">
        <v>200</v>
      </c>
      <c r="F440" s="30">
        <f>F441</f>
        <v>0</v>
      </c>
      <c r="G440" s="30">
        <f>G441</f>
        <v>0</v>
      </c>
      <c r="H440" s="12"/>
    </row>
    <row r="441" spans="1:8" ht="7.5" hidden="1" customHeight="1" x14ac:dyDescent="0.2">
      <c r="A441" s="25" t="s">
        <v>22</v>
      </c>
      <c r="B441" s="95">
        <v>12</v>
      </c>
      <c r="C441" s="95">
        <v>2</v>
      </c>
      <c r="D441" s="44" t="s">
        <v>204</v>
      </c>
      <c r="E441" s="29">
        <v>240</v>
      </c>
      <c r="F441" s="30"/>
      <c r="G441" s="30"/>
      <c r="H441" s="12"/>
    </row>
    <row r="442" spans="1:8" ht="15.95" customHeight="1" x14ac:dyDescent="0.2">
      <c r="A442" s="74" t="s">
        <v>205</v>
      </c>
      <c r="B442" s="78">
        <v>99</v>
      </c>
      <c r="C442" s="78"/>
      <c r="D442" s="114" t="s">
        <v>7</v>
      </c>
      <c r="E442" s="84" t="s">
        <v>7</v>
      </c>
      <c r="F442" s="85">
        <f t="shared" ref="F442:G446" si="10">F443</f>
        <v>169</v>
      </c>
      <c r="G442" s="85">
        <f t="shared" si="10"/>
        <v>338.4</v>
      </c>
      <c r="H442" s="12"/>
    </row>
    <row r="443" spans="1:8" ht="15.95" customHeight="1" x14ac:dyDescent="0.2">
      <c r="A443" s="43" t="s">
        <v>205</v>
      </c>
      <c r="B443" s="95">
        <v>99</v>
      </c>
      <c r="C443" s="95">
        <v>99</v>
      </c>
      <c r="D443" s="44"/>
      <c r="E443" s="29"/>
      <c r="F443" s="30">
        <f t="shared" si="10"/>
        <v>169</v>
      </c>
      <c r="G443" s="30">
        <f t="shared" si="10"/>
        <v>338.4</v>
      </c>
      <c r="H443" s="12"/>
    </row>
    <row r="444" spans="1:8" ht="15.95" customHeight="1" x14ac:dyDescent="0.2">
      <c r="A444" s="43" t="s">
        <v>9</v>
      </c>
      <c r="B444" s="95">
        <v>99</v>
      </c>
      <c r="C444" s="95">
        <v>99</v>
      </c>
      <c r="D444" s="44" t="s">
        <v>10</v>
      </c>
      <c r="E444" s="29"/>
      <c r="F444" s="30">
        <f t="shared" si="10"/>
        <v>169</v>
      </c>
      <c r="G444" s="30">
        <f t="shared" si="10"/>
        <v>338.4</v>
      </c>
      <c r="H444" s="12"/>
    </row>
    <row r="445" spans="1:8" ht="15.95" customHeight="1" x14ac:dyDescent="0.2">
      <c r="A445" s="43" t="s">
        <v>205</v>
      </c>
      <c r="B445" s="95">
        <v>99</v>
      </c>
      <c r="C445" s="95">
        <v>99</v>
      </c>
      <c r="D445" s="44" t="s">
        <v>206</v>
      </c>
      <c r="E445" s="29"/>
      <c r="F445" s="30">
        <f t="shared" si="10"/>
        <v>169</v>
      </c>
      <c r="G445" s="30">
        <f t="shared" si="10"/>
        <v>338.4</v>
      </c>
      <c r="H445" s="12"/>
    </row>
    <row r="446" spans="1:8" ht="15.95" customHeight="1" x14ac:dyDescent="0.2">
      <c r="A446" s="43" t="s">
        <v>205</v>
      </c>
      <c r="B446" s="95">
        <v>99</v>
      </c>
      <c r="C446" s="95">
        <v>99</v>
      </c>
      <c r="D446" s="44" t="s">
        <v>206</v>
      </c>
      <c r="E446" s="29">
        <v>900</v>
      </c>
      <c r="F446" s="30">
        <f t="shared" si="10"/>
        <v>169</v>
      </c>
      <c r="G446" s="30">
        <f t="shared" si="10"/>
        <v>338.4</v>
      </c>
      <c r="H446" s="12"/>
    </row>
    <row r="447" spans="1:8" ht="15.95" customHeight="1" x14ac:dyDescent="0.2">
      <c r="A447" s="43" t="s">
        <v>205</v>
      </c>
      <c r="B447" s="95">
        <v>99</v>
      </c>
      <c r="C447" s="95">
        <v>99</v>
      </c>
      <c r="D447" s="44" t="s">
        <v>206</v>
      </c>
      <c r="E447" s="29">
        <v>990</v>
      </c>
      <c r="F447" s="30">
        <v>169</v>
      </c>
      <c r="G447" s="30">
        <v>338.4</v>
      </c>
      <c r="H447" s="12"/>
    </row>
    <row r="448" spans="1:8" ht="18.75" x14ac:dyDescent="0.25">
      <c r="A448" s="115" t="s">
        <v>207</v>
      </c>
      <c r="B448" s="116"/>
      <c r="C448" s="116"/>
      <c r="D448" s="117"/>
      <c r="E448" s="118"/>
      <c r="F448" s="85">
        <f>F19+F79+F86+F108+F205+F325+F334+F390+F396+F434+F442</f>
        <v>6759.9</v>
      </c>
      <c r="G448" s="85">
        <f>G19+G79+G86+G108+G205+G325+G334+G390+G396+G434+G442</f>
        <v>6767.0999999999995</v>
      </c>
      <c r="H448" s="12"/>
    </row>
    <row r="449" spans="1:8" ht="15.75" x14ac:dyDescent="0.25">
      <c r="A449" s="119"/>
      <c r="B449" s="120"/>
      <c r="C449" s="120"/>
      <c r="D449" s="34"/>
      <c r="E449" s="121"/>
      <c r="F449" s="121"/>
      <c r="G449" s="122"/>
      <c r="H449" s="123"/>
    </row>
    <row r="450" spans="1:8" ht="12" customHeight="1" x14ac:dyDescent="0.25">
      <c r="A450" s="124"/>
      <c r="B450" s="125"/>
      <c r="C450" s="125"/>
      <c r="D450" s="126"/>
      <c r="E450" s="127"/>
      <c r="F450" s="127"/>
      <c r="G450" s="128"/>
      <c r="H450" s="123"/>
    </row>
    <row r="451" spans="1:8" ht="12.75" customHeight="1" x14ac:dyDescent="0.25">
      <c r="A451" s="119"/>
      <c r="B451" s="125"/>
      <c r="C451" s="125"/>
      <c r="D451" s="129"/>
      <c r="E451" s="127"/>
      <c r="F451" s="127"/>
      <c r="G451" s="128"/>
      <c r="H451" s="123"/>
    </row>
    <row r="452" spans="1:8" ht="12.75" customHeight="1" x14ac:dyDescent="0.25">
      <c r="A452" s="119"/>
      <c r="B452" s="130"/>
      <c r="C452" s="130"/>
      <c r="D452" s="129"/>
      <c r="E452" s="127"/>
      <c r="F452" s="127"/>
      <c r="G452" s="128"/>
      <c r="H452" s="123"/>
    </row>
    <row r="453" spans="1:8" ht="12.75" customHeight="1" x14ac:dyDescent="0.2">
      <c r="A453" s="119"/>
      <c r="B453" s="131"/>
      <c r="C453" s="131"/>
      <c r="D453" s="128"/>
      <c r="E453" s="131"/>
      <c r="F453" s="131"/>
      <c r="G453" s="131"/>
      <c r="H453" s="123"/>
    </row>
    <row r="454" spans="1:8" ht="14.25" customHeight="1" x14ac:dyDescent="0.2">
      <c r="A454" s="119"/>
      <c r="B454" s="130"/>
      <c r="C454" s="130"/>
      <c r="D454" s="131"/>
      <c r="E454" s="127"/>
      <c r="F454" s="127"/>
      <c r="G454" s="128"/>
      <c r="H454" s="123"/>
    </row>
    <row r="455" spans="1:8" ht="15.75" x14ac:dyDescent="0.25">
      <c r="A455" s="120"/>
      <c r="B455" s="132"/>
      <c r="C455" s="132"/>
      <c r="D455" s="128"/>
      <c r="E455" s="132"/>
      <c r="F455" s="132"/>
      <c r="G455" s="132"/>
    </row>
    <row r="456" spans="1:8" ht="15.75" x14ac:dyDescent="0.25">
      <c r="A456" s="133"/>
    </row>
    <row r="457" spans="1:8" ht="15.75" x14ac:dyDescent="0.25">
      <c r="A457" s="133"/>
    </row>
    <row r="458" spans="1:8" ht="15" x14ac:dyDescent="0.2">
      <c r="A458" s="134"/>
    </row>
    <row r="459" spans="1:8" ht="15" x14ac:dyDescent="0.2">
      <c r="A459" s="135"/>
    </row>
    <row r="460" spans="1:8" ht="15" x14ac:dyDescent="0.2">
      <c r="A460" s="134"/>
    </row>
  </sheetData>
  <mergeCells count="12">
    <mergeCell ref="F17:G17"/>
    <mergeCell ref="A17:A18"/>
    <mergeCell ref="B17:B18"/>
    <mergeCell ref="C17:C18"/>
    <mergeCell ref="D17:D18"/>
    <mergeCell ref="E17:E18"/>
    <mergeCell ref="A13:G15"/>
    <mergeCell ref="E1:G1"/>
    <mergeCell ref="D2:G4"/>
    <mergeCell ref="D5:G5"/>
    <mergeCell ref="A7:G9"/>
    <mergeCell ref="E11:G11"/>
  </mergeCells>
  <phoneticPr fontId="16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7"/>
  <sheetViews>
    <sheetView showGridLines="0" tabSelected="1" zoomScale="85" zoomScaleNormal="100" zoomScaleSheetLayoutView="85" workbookViewId="0">
      <selection activeCell="C16" sqref="C16"/>
    </sheetView>
  </sheetViews>
  <sheetFormatPr defaultRowHeight="12.75" x14ac:dyDescent="0.2"/>
  <cols>
    <col min="1" max="1" width="66.42578125" style="5" customWidth="1"/>
    <col min="2" max="2" width="16" style="175" customWidth="1"/>
    <col min="3" max="3" width="6.42578125" style="5" customWidth="1"/>
    <col min="4" max="5" width="5" style="5" customWidth="1"/>
    <col min="6" max="6" width="13.85546875" style="5" customWidth="1"/>
    <col min="7" max="16384" width="9.140625" style="5"/>
  </cols>
  <sheetData>
    <row r="1" spans="1:6" x14ac:dyDescent="0.2">
      <c r="A1" s="137"/>
      <c r="B1" s="177"/>
      <c r="C1" s="137"/>
      <c r="D1" s="137"/>
      <c r="E1" s="202" t="s">
        <v>223</v>
      </c>
      <c r="F1" s="202"/>
    </row>
    <row r="2" spans="1:6" ht="12.75" customHeight="1" x14ac:dyDescent="0.2">
      <c r="A2" s="137"/>
      <c r="B2" s="203" t="s">
        <v>282</v>
      </c>
      <c r="C2" s="203"/>
      <c r="D2" s="203"/>
      <c r="E2" s="203"/>
      <c r="F2" s="203"/>
    </row>
    <row r="3" spans="1:6" x14ac:dyDescent="0.2">
      <c r="A3" s="137"/>
      <c r="B3" s="203"/>
      <c r="C3" s="203"/>
      <c r="D3" s="203"/>
      <c r="E3" s="203"/>
      <c r="F3" s="203"/>
    </row>
    <row r="4" spans="1:6" ht="1.5" customHeight="1" x14ac:dyDescent="0.2">
      <c r="A4" s="137"/>
      <c r="B4" s="203"/>
      <c r="C4" s="203"/>
      <c r="D4" s="203"/>
      <c r="E4" s="203"/>
      <c r="F4" s="203"/>
    </row>
    <row r="5" spans="1:6" x14ac:dyDescent="0.2">
      <c r="A5" s="137"/>
      <c r="B5" s="177"/>
      <c r="C5" s="137"/>
      <c r="D5" s="204" t="s">
        <v>289</v>
      </c>
      <c r="E5" s="202"/>
      <c r="F5" s="202"/>
    </row>
    <row r="6" spans="1:6" x14ac:dyDescent="0.2">
      <c r="A6" s="137"/>
      <c r="B6" s="177"/>
      <c r="C6" s="137"/>
      <c r="D6" s="137"/>
      <c r="E6" s="137"/>
      <c r="F6" s="137"/>
    </row>
    <row r="7" spans="1:6" x14ac:dyDescent="0.2">
      <c r="A7" s="205" t="s">
        <v>269</v>
      </c>
      <c r="B7" s="205"/>
      <c r="C7" s="205"/>
      <c r="D7" s="205"/>
      <c r="E7" s="205"/>
      <c r="F7" s="205"/>
    </row>
    <row r="8" spans="1:6" x14ac:dyDescent="0.2">
      <c r="A8" s="205"/>
      <c r="B8" s="205"/>
      <c r="C8" s="205"/>
      <c r="D8" s="205"/>
      <c r="E8" s="205"/>
      <c r="F8" s="205"/>
    </row>
    <row r="9" spans="1:6" ht="44.25" customHeight="1" x14ac:dyDescent="0.2">
      <c r="A9" s="205"/>
      <c r="B9" s="205"/>
      <c r="C9" s="205"/>
      <c r="D9" s="205"/>
      <c r="E9" s="205"/>
      <c r="F9" s="205"/>
    </row>
    <row r="10" spans="1:6" x14ac:dyDescent="0.2">
      <c r="A10" s="136"/>
      <c r="B10" s="136"/>
      <c r="C10" s="136"/>
      <c r="D10" s="136"/>
      <c r="E10" s="136"/>
      <c r="F10" s="136"/>
    </row>
    <row r="11" spans="1:6" x14ac:dyDescent="0.2">
      <c r="A11" s="136"/>
      <c r="B11" s="136"/>
      <c r="C11" s="136"/>
      <c r="D11" s="136"/>
      <c r="E11" s="201" t="s">
        <v>221</v>
      </c>
      <c r="F11" s="201"/>
    </row>
    <row r="12" spans="1:6" x14ac:dyDescent="0.2">
      <c r="A12" s="137"/>
      <c r="B12" s="177"/>
      <c r="C12" s="137"/>
      <c r="D12" s="137"/>
      <c r="E12" s="137"/>
      <c r="F12" s="137"/>
    </row>
    <row r="13" spans="1:6" ht="13.15" customHeight="1" x14ac:dyDescent="0.2">
      <c r="A13" s="205" t="s">
        <v>224</v>
      </c>
      <c r="B13" s="205"/>
      <c r="C13" s="205"/>
      <c r="D13" s="205"/>
      <c r="E13" s="205"/>
      <c r="F13" s="205"/>
    </row>
    <row r="14" spans="1:6" ht="41.25" customHeight="1" x14ac:dyDescent="0.2">
      <c r="A14" s="205"/>
      <c r="B14" s="205"/>
      <c r="C14" s="205"/>
      <c r="D14" s="205"/>
      <c r="E14" s="205"/>
      <c r="F14" s="205"/>
    </row>
    <row r="15" spans="1:6" x14ac:dyDescent="0.2">
      <c r="A15" s="176"/>
      <c r="B15" s="136"/>
      <c r="C15" s="176"/>
      <c r="D15" s="176"/>
      <c r="E15" s="176"/>
      <c r="F15" s="176"/>
    </row>
    <row r="16" spans="1:6" x14ac:dyDescent="0.2">
      <c r="A16" s="176"/>
      <c r="B16" s="136"/>
      <c r="C16" s="176"/>
      <c r="D16" s="176"/>
      <c r="E16" s="176"/>
      <c r="F16" s="138" t="s">
        <v>228</v>
      </c>
    </row>
    <row r="17" spans="1:7" ht="15.75" x14ac:dyDescent="0.25">
      <c r="A17" s="193" t="s">
        <v>0</v>
      </c>
      <c r="B17" s="193" t="s">
        <v>3</v>
      </c>
      <c r="C17" s="193" t="s">
        <v>4</v>
      </c>
      <c r="D17" s="193" t="s">
        <v>1</v>
      </c>
      <c r="E17" s="193" t="s">
        <v>2</v>
      </c>
      <c r="F17" s="193" t="s">
        <v>5</v>
      </c>
    </row>
    <row r="18" spans="1:7" s="149" customFormat="1" ht="78.75" customHeight="1" x14ac:dyDescent="0.2">
      <c r="A18" s="158" t="s">
        <v>254</v>
      </c>
      <c r="B18" s="9" t="s">
        <v>54</v>
      </c>
      <c r="C18" s="159" t="s">
        <v>7</v>
      </c>
      <c r="D18" s="160"/>
      <c r="E18" s="161"/>
      <c r="F18" s="162">
        <f>F19+F22+F25</f>
        <v>18</v>
      </c>
      <c r="G18" s="148"/>
    </row>
    <row r="19" spans="1:7" s="149" customFormat="1" ht="48" customHeight="1" x14ac:dyDescent="0.2">
      <c r="A19" s="74" t="s">
        <v>55</v>
      </c>
      <c r="B19" s="9" t="s">
        <v>56</v>
      </c>
      <c r="C19" s="159" t="s">
        <v>7</v>
      </c>
      <c r="D19" s="160"/>
      <c r="E19" s="161"/>
      <c r="F19" s="162">
        <f>F20</f>
        <v>15</v>
      </c>
      <c r="G19" s="148"/>
    </row>
    <row r="20" spans="1:7" s="149" customFormat="1" ht="32.1" customHeight="1" x14ac:dyDescent="0.2">
      <c r="A20" s="43" t="s">
        <v>21</v>
      </c>
      <c r="B20" s="16" t="s">
        <v>56</v>
      </c>
      <c r="C20" s="144">
        <v>200</v>
      </c>
      <c r="D20" s="145"/>
      <c r="E20" s="146"/>
      <c r="F20" s="147">
        <f>F21</f>
        <v>15</v>
      </c>
      <c r="G20" s="148"/>
    </row>
    <row r="21" spans="1:7" s="149" customFormat="1" ht="32.1" customHeight="1" x14ac:dyDescent="0.2">
      <c r="A21" s="43" t="s">
        <v>22</v>
      </c>
      <c r="B21" s="28" t="s">
        <v>56</v>
      </c>
      <c r="C21" s="150">
        <v>240</v>
      </c>
      <c r="D21" s="151">
        <v>3</v>
      </c>
      <c r="E21" s="152">
        <v>9</v>
      </c>
      <c r="F21" s="153">
        <v>15</v>
      </c>
      <c r="G21" s="148"/>
    </row>
    <row r="22" spans="1:7" s="149" customFormat="1" ht="48" customHeight="1" x14ac:dyDescent="0.2">
      <c r="A22" s="168" t="s">
        <v>57</v>
      </c>
      <c r="B22" s="9" t="s">
        <v>58</v>
      </c>
      <c r="C22" s="159"/>
      <c r="D22" s="160"/>
      <c r="E22" s="161"/>
      <c r="F22" s="162">
        <f>F23</f>
        <v>3</v>
      </c>
      <c r="G22" s="148"/>
    </row>
    <row r="23" spans="1:7" s="149" customFormat="1" ht="32.1" customHeight="1" x14ac:dyDescent="0.2">
      <c r="A23" s="43" t="s">
        <v>21</v>
      </c>
      <c r="B23" s="16" t="s">
        <v>58</v>
      </c>
      <c r="C23" s="144">
        <v>200</v>
      </c>
      <c r="D23" s="145"/>
      <c r="E23" s="146"/>
      <c r="F23" s="147">
        <f>F24</f>
        <v>3</v>
      </c>
      <c r="G23" s="148"/>
    </row>
    <row r="24" spans="1:7" s="149" customFormat="1" ht="32.1" customHeight="1" x14ac:dyDescent="0.2">
      <c r="A24" s="43" t="s">
        <v>22</v>
      </c>
      <c r="B24" s="28" t="s">
        <v>58</v>
      </c>
      <c r="C24" s="150">
        <v>240</v>
      </c>
      <c r="D24" s="151">
        <v>3</v>
      </c>
      <c r="E24" s="152">
        <v>9</v>
      </c>
      <c r="F24" s="153">
        <v>3</v>
      </c>
      <c r="G24" s="148"/>
    </row>
    <row r="25" spans="1:7" s="164" customFormat="1" ht="48" customHeight="1" x14ac:dyDescent="0.2">
      <c r="A25" s="74" t="s">
        <v>59</v>
      </c>
      <c r="B25" s="9" t="s">
        <v>60</v>
      </c>
      <c r="C25" s="159"/>
      <c r="D25" s="160"/>
      <c r="E25" s="161"/>
      <c r="F25" s="162">
        <f>F26</f>
        <v>0</v>
      </c>
      <c r="G25" s="163"/>
    </row>
    <row r="26" spans="1:7" s="149" customFormat="1" ht="32.1" customHeight="1" x14ac:dyDescent="0.2">
      <c r="A26" s="43" t="s">
        <v>21</v>
      </c>
      <c r="B26" s="28" t="s">
        <v>60</v>
      </c>
      <c r="C26" s="150">
        <v>200</v>
      </c>
      <c r="D26" s="151"/>
      <c r="E26" s="152"/>
      <c r="F26" s="153">
        <f>F27</f>
        <v>0</v>
      </c>
      <c r="G26" s="148"/>
    </row>
    <row r="27" spans="1:7" s="149" customFormat="1" ht="31.5" customHeight="1" x14ac:dyDescent="0.2">
      <c r="A27" s="43" t="s">
        <v>22</v>
      </c>
      <c r="B27" s="34" t="s">
        <v>60</v>
      </c>
      <c r="C27" s="154">
        <v>240</v>
      </c>
      <c r="D27" s="155">
        <v>3</v>
      </c>
      <c r="E27" s="156">
        <v>9</v>
      </c>
      <c r="F27" s="157"/>
      <c r="G27" s="148"/>
    </row>
    <row r="28" spans="1:7" s="166" customFormat="1" ht="31.5" hidden="1" customHeight="1" x14ac:dyDescent="0.2">
      <c r="A28" s="74" t="s">
        <v>120</v>
      </c>
      <c r="B28" s="22" t="s">
        <v>121</v>
      </c>
      <c r="C28" s="23"/>
      <c r="D28" s="20"/>
      <c r="E28" s="21"/>
      <c r="F28" s="24">
        <f>F29</f>
        <v>0</v>
      </c>
      <c r="G28" s="165"/>
    </row>
    <row r="29" spans="1:7" s="166" customFormat="1" ht="48" hidden="1" customHeight="1" x14ac:dyDescent="0.2">
      <c r="A29" s="74" t="s">
        <v>122</v>
      </c>
      <c r="B29" s="9" t="s">
        <v>123</v>
      </c>
      <c r="C29" s="10"/>
      <c r="D29" s="7"/>
      <c r="E29" s="8"/>
      <c r="F29" s="11">
        <f>F30+F32+F34</f>
        <v>0</v>
      </c>
      <c r="G29" s="165"/>
    </row>
    <row r="30" spans="1:7" ht="31.5" hidden="1" customHeight="1" x14ac:dyDescent="0.2">
      <c r="A30" s="43" t="s">
        <v>21</v>
      </c>
      <c r="B30" s="16" t="s">
        <v>123</v>
      </c>
      <c r="C30" s="17">
        <v>200</v>
      </c>
      <c r="D30" s="14"/>
      <c r="E30" s="15"/>
      <c r="F30" s="18">
        <f>F31</f>
        <v>0</v>
      </c>
      <c r="G30" s="12"/>
    </row>
    <row r="31" spans="1:7" ht="31.5" hidden="1" customHeight="1" x14ac:dyDescent="0.2">
      <c r="A31" s="43" t="s">
        <v>22</v>
      </c>
      <c r="B31" s="16" t="s">
        <v>123</v>
      </c>
      <c r="C31" s="17">
        <v>240</v>
      </c>
      <c r="D31" s="14">
        <v>5</v>
      </c>
      <c r="E31" s="15">
        <v>2</v>
      </c>
      <c r="F31" s="18"/>
      <c r="G31" s="12"/>
    </row>
    <row r="32" spans="1:7" ht="31.5" hidden="1" customHeight="1" x14ac:dyDescent="0.2">
      <c r="A32" s="43" t="s">
        <v>71</v>
      </c>
      <c r="B32" s="28" t="s">
        <v>123</v>
      </c>
      <c r="C32" s="29">
        <v>400</v>
      </c>
      <c r="D32" s="26"/>
      <c r="E32" s="27"/>
      <c r="F32" s="30">
        <f>F33</f>
        <v>0</v>
      </c>
      <c r="G32" s="12"/>
    </row>
    <row r="33" spans="1:7" ht="15.75" hidden="1" customHeight="1" x14ac:dyDescent="0.2">
      <c r="A33" s="43" t="s">
        <v>72</v>
      </c>
      <c r="B33" s="16" t="s">
        <v>123</v>
      </c>
      <c r="C33" s="17">
        <v>410</v>
      </c>
      <c r="D33" s="14">
        <v>5</v>
      </c>
      <c r="E33" s="15">
        <v>2</v>
      </c>
      <c r="F33" s="18"/>
      <c r="G33" s="12"/>
    </row>
    <row r="34" spans="1:7" ht="15.75" hidden="1" customHeight="1" x14ac:dyDescent="0.2">
      <c r="A34" s="43" t="s">
        <v>23</v>
      </c>
      <c r="B34" s="28" t="s">
        <v>123</v>
      </c>
      <c r="C34" s="29">
        <v>800</v>
      </c>
      <c r="D34" s="26"/>
      <c r="E34" s="27"/>
      <c r="F34" s="30">
        <f>F35</f>
        <v>0</v>
      </c>
      <c r="G34" s="12"/>
    </row>
    <row r="35" spans="1:7" ht="48" hidden="1" customHeight="1" x14ac:dyDescent="0.2">
      <c r="A35" s="43" t="s">
        <v>75</v>
      </c>
      <c r="B35" s="16" t="s">
        <v>123</v>
      </c>
      <c r="C35" s="35">
        <v>810</v>
      </c>
      <c r="D35" s="32">
        <v>5</v>
      </c>
      <c r="E35" s="33">
        <v>2</v>
      </c>
      <c r="F35" s="36"/>
      <c r="G35" s="12"/>
    </row>
    <row r="36" spans="1:7" s="166" customFormat="1" ht="32.1" customHeight="1" x14ac:dyDescent="0.2">
      <c r="A36" s="74" t="s">
        <v>251</v>
      </c>
      <c r="B36" s="22" t="s">
        <v>77</v>
      </c>
      <c r="C36" s="23"/>
      <c r="D36" s="20"/>
      <c r="E36" s="21"/>
      <c r="F36" s="24">
        <f>F37+F52</f>
        <v>2587.6999999999998</v>
      </c>
      <c r="G36" s="165"/>
    </row>
    <row r="37" spans="1:7" s="166" customFormat="1" ht="45.75" customHeight="1" x14ac:dyDescent="0.2">
      <c r="A37" s="74" t="s">
        <v>273</v>
      </c>
      <c r="B37" s="22" t="s">
        <v>78</v>
      </c>
      <c r="C37" s="23"/>
      <c r="D37" s="20"/>
      <c r="E37" s="21"/>
      <c r="F37" s="24">
        <f>F38+F45</f>
        <v>2587.6999999999998</v>
      </c>
      <c r="G37" s="165"/>
    </row>
    <row r="38" spans="1:7" s="166" customFormat="1" ht="48" hidden="1" customHeight="1" x14ac:dyDescent="0.2">
      <c r="A38" s="74" t="s">
        <v>79</v>
      </c>
      <c r="B38" s="22" t="s">
        <v>80</v>
      </c>
      <c r="C38" s="23"/>
      <c r="D38" s="20"/>
      <c r="E38" s="21"/>
      <c r="F38" s="24">
        <f>F39+F41+F43</f>
        <v>0</v>
      </c>
      <c r="G38" s="165"/>
    </row>
    <row r="39" spans="1:7" ht="31.5" hidden="1" customHeight="1" x14ac:dyDescent="0.2">
      <c r="A39" s="43" t="s">
        <v>21</v>
      </c>
      <c r="B39" s="28" t="s">
        <v>80</v>
      </c>
      <c r="C39" s="29">
        <v>200</v>
      </c>
      <c r="D39" s="26"/>
      <c r="E39" s="27"/>
      <c r="F39" s="30">
        <f>F40</f>
        <v>0</v>
      </c>
      <c r="G39" s="12"/>
    </row>
    <row r="40" spans="1:7" ht="31.5" hidden="1" customHeight="1" x14ac:dyDescent="0.2">
      <c r="A40" s="43" t="s">
        <v>22</v>
      </c>
      <c r="B40" s="16" t="s">
        <v>80</v>
      </c>
      <c r="C40" s="17">
        <v>240</v>
      </c>
      <c r="D40" s="14">
        <v>4</v>
      </c>
      <c r="E40" s="15">
        <v>9</v>
      </c>
      <c r="F40" s="18"/>
      <c r="G40" s="12"/>
    </row>
    <row r="41" spans="1:7" ht="31.5" hidden="1" customHeight="1" x14ac:dyDescent="0.2">
      <c r="A41" s="43" t="s">
        <v>71</v>
      </c>
      <c r="B41" s="16" t="s">
        <v>80</v>
      </c>
      <c r="C41" s="17">
        <v>400</v>
      </c>
      <c r="D41" s="14"/>
      <c r="E41" s="15"/>
      <c r="F41" s="18">
        <f>F42</f>
        <v>0</v>
      </c>
      <c r="G41" s="12"/>
    </row>
    <row r="42" spans="1:7" ht="15.75" hidden="1" customHeight="1" x14ac:dyDescent="0.2">
      <c r="A42" s="43" t="s">
        <v>72</v>
      </c>
      <c r="B42" s="16" t="s">
        <v>80</v>
      </c>
      <c r="C42" s="17">
        <v>410</v>
      </c>
      <c r="D42" s="14">
        <v>4</v>
      </c>
      <c r="E42" s="15">
        <v>9</v>
      </c>
      <c r="F42" s="18"/>
      <c r="G42" s="12"/>
    </row>
    <row r="43" spans="1:7" ht="15.75" hidden="1" customHeight="1" x14ac:dyDescent="0.2">
      <c r="A43" s="43" t="s">
        <v>23</v>
      </c>
      <c r="B43" s="16" t="s">
        <v>80</v>
      </c>
      <c r="C43" s="17">
        <v>800</v>
      </c>
      <c r="D43" s="14"/>
      <c r="E43" s="15"/>
      <c r="F43" s="18">
        <f>F44</f>
        <v>0</v>
      </c>
      <c r="G43" s="12"/>
    </row>
    <row r="44" spans="1:7" ht="31.5" hidden="1" customHeight="1" x14ac:dyDescent="0.2">
      <c r="A44" s="71" t="s">
        <v>75</v>
      </c>
      <c r="B44" s="16" t="s">
        <v>80</v>
      </c>
      <c r="C44" s="17">
        <v>810</v>
      </c>
      <c r="D44" s="14">
        <v>4</v>
      </c>
      <c r="E44" s="15">
        <v>9</v>
      </c>
      <c r="F44" s="18"/>
      <c r="G44" s="12"/>
    </row>
    <row r="45" spans="1:7" s="166" customFormat="1" ht="48" customHeight="1" x14ac:dyDescent="0.2">
      <c r="A45" s="74" t="s">
        <v>274</v>
      </c>
      <c r="B45" s="9" t="s">
        <v>81</v>
      </c>
      <c r="C45" s="23"/>
      <c r="D45" s="7"/>
      <c r="E45" s="8"/>
      <c r="F45" s="11">
        <f>F46+F48+F50</f>
        <v>2587.6999999999998</v>
      </c>
      <c r="G45" s="165"/>
    </row>
    <row r="46" spans="1:7" ht="32.1" customHeight="1" x14ac:dyDescent="0.2">
      <c r="A46" s="43" t="s">
        <v>21</v>
      </c>
      <c r="B46" s="16" t="s">
        <v>81</v>
      </c>
      <c r="C46" s="17">
        <v>200</v>
      </c>
      <c r="D46" s="14"/>
      <c r="E46" s="15"/>
      <c r="F46" s="18">
        <f>F47</f>
        <v>2587.6999999999998</v>
      </c>
      <c r="G46" s="12"/>
    </row>
    <row r="47" spans="1:7" ht="30.75" customHeight="1" x14ac:dyDescent="0.2">
      <c r="A47" s="43" t="s">
        <v>22</v>
      </c>
      <c r="B47" s="16" t="s">
        <v>81</v>
      </c>
      <c r="C47" s="17">
        <v>240</v>
      </c>
      <c r="D47" s="14">
        <v>4</v>
      </c>
      <c r="E47" s="15">
        <v>9</v>
      </c>
      <c r="F47" s="18">
        <v>2587.6999999999998</v>
      </c>
      <c r="G47" s="12"/>
    </row>
    <row r="48" spans="1:7" ht="31.5" hidden="1" customHeight="1" x14ac:dyDescent="0.2">
      <c r="A48" s="43" t="s">
        <v>71</v>
      </c>
      <c r="B48" s="16" t="s">
        <v>81</v>
      </c>
      <c r="C48" s="29">
        <v>400</v>
      </c>
      <c r="D48" s="14"/>
      <c r="E48" s="15"/>
      <c r="F48" s="18">
        <f>F49</f>
        <v>0</v>
      </c>
      <c r="G48" s="12"/>
    </row>
    <row r="49" spans="1:7" ht="15.75" hidden="1" customHeight="1" x14ac:dyDescent="0.2">
      <c r="A49" s="43" t="s">
        <v>72</v>
      </c>
      <c r="B49" s="16" t="s">
        <v>81</v>
      </c>
      <c r="C49" s="17">
        <v>410</v>
      </c>
      <c r="D49" s="14">
        <v>4</v>
      </c>
      <c r="E49" s="15">
        <v>9</v>
      </c>
      <c r="F49" s="18"/>
      <c r="G49" s="12"/>
    </row>
    <row r="50" spans="1:7" ht="15.75" hidden="1" customHeight="1" x14ac:dyDescent="0.2">
      <c r="A50" s="43" t="s">
        <v>23</v>
      </c>
      <c r="B50" s="16" t="s">
        <v>81</v>
      </c>
      <c r="C50" s="17">
        <v>800</v>
      </c>
      <c r="D50" s="14"/>
      <c r="E50" s="15"/>
      <c r="F50" s="18">
        <f>F51</f>
        <v>0</v>
      </c>
      <c r="G50" s="12"/>
    </row>
    <row r="51" spans="1:7" ht="48" hidden="1" customHeight="1" x14ac:dyDescent="0.2">
      <c r="A51" s="71" t="s">
        <v>75</v>
      </c>
      <c r="B51" s="28" t="s">
        <v>81</v>
      </c>
      <c r="C51" s="29">
        <v>810</v>
      </c>
      <c r="D51" s="26">
        <v>4</v>
      </c>
      <c r="E51" s="27">
        <v>9</v>
      </c>
      <c r="F51" s="30"/>
      <c r="G51" s="12"/>
    </row>
    <row r="52" spans="1:7" s="166" customFormat="1" ht="48" hidden="1" customHeight="1" x14ac:dyDescent="0.2">
      <c r="A52" s="74" t="s">
        <v>82</v>
      </c>
      <c r="B52" s="9" t="s">
        <v>83</v>
      </c>
      <c r="C52" s="10"/>
      <c r="D52" s="7"/>
      <c r="E52" s="8"/>
      <c r="F52" s="11">
        <f>F53+F60</f>
        <v>0</v>
      </c>
      <c r="G52" s="165"/>
    </row>
    <row r="53" spans="1:7" s="166" customFormat="1" ht="48" hidden="1" customHeight="1" x14ac:dyDescent="0.2">
      <c r="A53" s="74" t="s">
        <v>84</v>
      </c>
      <c r="B53" s="9" t="s">
        <v>85</v>
      </c>
      <c r="C53" s="10"/>
      <c r="D53" s="7"/>
      <c r="E53" s="8"/>
      <c r="F53" s="11">
        <f>F54+F56+F58</f>
        <v>0</v>
      </c>
      <c r="G53" s="165"/>
    </row>
    <row r="54" spans="1:7" ht="31.5" hidden="1" customHeight="1" x14ac:dyDescent="0.2">
      <c r="A54" s="43" t="s">
        <v>21</v>
      </c>
      <c r="B54" s="139" t="s">
        <v>85</v>
      </c>
      <c r="C54" s="29">
        <v>200</v>
      </c>
      <c r="D54" s="27"/>
      <c r="E54" s="27"/>
      <c r="F54" s="30">
        <f>F55</f>
        <v>0</v>
      </c>
      <c r="G54" s="12"/>
    </row>
    <row r="55" spans="1:7" ht="31.5" hidden="1" customHeight="1" x14ac:dyDescent="0.2">
      <c r="A55" s="43" t="s">
        <v>22</v>
      </c>
      <c r="B55" s="16" t="s">
        <v>85</v>
      </c>
      <c r="C55" s="29">
        <v>240</v>
      </c>
      <c r="D55" s="14">
        <v>4</v>
      </c>
      <c r="E55" s="15">
        <v>9</v>
      </c>
      <c r="F55" s="30"/>
      <c r="G55" s="12"/>
    </row>
    <row r="56" spans="1:7" ht="31.5" hidden="1" customHeight="1" x14ac:dyDescent="0.2">
      <c r="A56" s="43" t="s">
        <v>71</v>
      </c>
      <c r="B56" s="139" t="s">
        <v>85</v>
      </c>
      <c r="C56" s="29">
        <v>400</v>
      </c>
      <c r="D56" s="27"/>
      <c r="E56" s="27"/>
      <c r="F56" s="30">
        <f>F57</f>
        <v>0</v>
      </c>
      <c r="G56" s="12"/>
    </row>
    <row r="57" spans="1:7" ht="15.75" hidden="1" customHeight="1" x14ac:dyDescent="0.2">
      <c r="A57" s="43" t="s">
        <v>72</v>
      </c>
      <c r="B57" s="139" t="s">
        <v>85</v>
      </c>
      <c r="C57" s="29">
        <v>410</v>
      </c>
      <c r="D57" s="27">
        <v>4</v>
      </c>
      <c r="E57" s="27">
        <v>9</v>
      </c>
      <c r="F57" s="30"/>
      <c r="G57" s="12"/>
    </row>
    <row r="58" spans="1:7" ht="15.75" hidden="1" customHeight="1" x14ac:dyDescent="0.2">
      <c r="A58" s="43" t="s">
        <v>23</v>
      </c>
      <c r="B58" s="139" t="s">
        <v>85</v>
      </c>
      <c r="C58" s="29">
        <v>800</v>
      </c>
      <c r="D58" s="27"/>
      <c r="E58" s="27"/>
      <c r="F58" s="30">
        <f>F59</f>
        <v>0</v>
      </c>
      <c r="G58" s="12"/>
    </row>
    <row r="59" spans="1:7" ht="48" hidden="1" customHeight="1" x14ac:dyDescent="0.2">
      <c r="A59" s="71" t="s">
        <v>75</v>
      </c>
      <c r="B59" s="139" t="s">
        <v>85</v>
      </c>
      <c r="C59" s="29">
        <v>810</v>
      </c>
      <c r="D59" s="26">
        <v>4</v>
      </c>
      <c r="E59" s="27">
        <v>9</v>
      </c>
      <c r="F59" s="30"/>
      <c r="G59" s="12"/>
    </row>
    <row r="60" spans="1:7" s="166" customFormat="1" ht="46.5" hidden="1" customHeight="1" x14ac:dyDescent="0.2">
      <c r="A60" s="74" t="s">
        <v>86</v>
      </c>
      <c r="B60" s="167" t="s">
        <v>87</v>
      </c>
      <c r="C60" s="10"/>
      <c r="D60" s="7"/>
      <c r="E60" s="8"/>
      <c r="F60" s="11">
        <f>F61+F63+F65</f>
        <v>0</v>
      </c>
      <c r="G60" s="165"/>
    </row>
    <row r="61" spans="1:7" ht="31.5" hidden="1" customHeight="1" x14ac:dyDescent="0.2">
      <c r="A61" s="43" t="s">
        <v>21</v>
      </c>
      <c r="B61" s="34" t="s">
        <v>87</v>
      </c>
      <c r="C61" s="29">
        <v>200</v>
      </c>
      <c r="D61" s="26"/>
      <c r="E61" s="27"/>
      <c r="F61" s="30">
        <f>F62</f>
        <v>0</v>
      </c>
      <c r="G61" s="12"/>
    </row>
    <row r="62" spans="1:7" ht="31.5" hidden="1" customHeight="1" x14ac:dyDescent="0.2">
      <c r="A62" s="43" t="s">
        <v>22</v>
      </c>
      <c r="B62" s="139" t="s">
        <v>87</v>
      </c>
      <c r="C62" s="29">
        <v>240</v>
      </c>
      <c r="D62" s="26">
        <v>4</v>
      </c>
      <c r="E62" s="27">
        <v>9</v>
      </c>
      <c r="F62" s="30"/>
      <c r="G62" s="12"/>
    </row>
    <row r="63" spans="1:7" s="51" customFormat="1" ht="31.5" hidden="1" customHeight="1" x14ac:dyDescent="0.25">
      <c r="A63" s="43" t="s">
        <v>71</v>
      </c>
      <c r="B63" s="16" t="s">
        <v>87</v>
      </c>
      <c r="C63" s="17">
        <v>400</v>
      </c>
      <c r="D63" s="14"/>
      <c r="E63" s="15"/>
      <c r="F63" s="18">
        <f>F64</f>
        <v>0</v>
      </c>
      <c r="G63" s="50"/>
    </row>
    <row r="64" spans="1:7" ht="15.75" hidden="1" customHeight="1" x14ac:dyDescent="0.2">
      <c r="A64" s="43" t="s">
        <v>72</v>
      </c>
      <c r="B64" s="16" t="s">
        <v>87</v>
      </c>
      <c r="C64" s="17">
        <v>410</v>
      </c>
      <c r="D64" s="14">
        <v>4</v>
      </c>
      <c r="E64" s="15">
        <v>9</v>
      </c>
      <c r="F64" s="18"/>
      <c r="G64" s="12"/>
    </row>
    <row r="65" spans="1:7" ht="15.75" hidden="1" customHeight="1" x14ac:dyDescent="0.2">
      <c r="A65" s="43" t="s">
        <v>23</v>
      </c>
      <c r="B65" s="16" t="s">
        <v>87</v>
      </c>
      <c r="C65" s="17">
        <v>800</v>
      </c>
      <c r="D65" s="14"/>
      <c r="E65" s="15"/>
      <c r="F65" s="18">
        <f>F66</f>
        <v>0</v>
      </c>
      <c r="G65" s="12"/>
    </row>
    <row r="66" spans="1:7" ht="48" hidden="1" customHeight="1" x14ac:dyDescent="0.2">
      <c r="A66" s="43" t="s">
        <v>75</v>
      </c>
      <c r="B66" s="16" t="s">
        <v>87</v>
      </c>
      <c r="C66" s="17">
        <v>810</v>
      </c>
      <c r="D66" s="14">
        <v>4</v>
      </c>
      <c r="E66" s="15">
        <v>9</v>
      </c>
      <c r="F66" s="18"/>
      <c r="G66" s="12"/>
    </row>
    <row r="67" spans="1:7" s="166" customFormat="1" ht="48" hidden="1" customHeight="1" x14ac:dyDescent="0.2">
      <c r="A67" s="74" t="s">
        <v>212</v>
      </c>
      <c r="B67" s="9" t="s">
        <v>97</v>
      </c>
      <c r="C67" s="10"/>
      <c r="D67" s="7"/>
      <c r="E67" s="8"/>
      <c r="F67" s="11">
        <f>F68+F71</f>
        <v>0</v>
      </c>
      <c r="G67" s="165"/>
    </row>
    <row r="68" spans="1:7" s="166" customFormat="1" ht="94.5" hidden="1" x14ac:dyDescent="0.2">
      <c r="A68" s="74" t="s">
        <v>213</v>
      </c>
      <c r="B68" s="9" t="s">
        <v>210</v>
      </c>
      <c r="C68" s="10"/>
      <c r="D68" s="7"/>
      <c r="E68" s="8"/>
      <c r="F68" s="11">
        <f>F69</f>
        <v>0</v>
      </c>
      <c r="G68" s="165"/>
    </row>
    <row r="69" spans="1:7" ht="31.5" hidden="1" customHeight="1" x14ac:dyDescent="0.2">
      <c r="A69" s="43" t="s">
        <v>21</v>
      </c>
      <c r="B69" s="28" t="s">
        <v>210</v>
      </c>
      <c r="C69" s="17">
        <v>200</v>
      </c>
      <c r="D69" s="14"/>
      <c r="E69" s="15"/>
      <c r="F69" s="18">
        <f>F70</f>
        <v>0</v>
      </c>
      <c r="G69" s="12"/>
    </row>
    <row r="70" spans="1:7" ht="31.5" hidden="1" customHeight="1" x14ac:dyDescent="0.2">
      <c r="A70" s="43" t="s">
        <v>22</v>
      </c>
      <c r="B70" s="28" t="s">
        <v>210</v>
      </c>
      <c r="C70" s="29">
        <v>240</v>
      </c>
      <c r="D70" s="26">
        <v>4</v>
      </c>
      <c r="E70" s="27">
        <v>10</v>
      </c>
      <c r="F70" s="30"/>
      <c r="G70" s="12"/>
    </row>
    <row r="71" spans="1:7" s="166" customFormat="1" ht="0.75" hidden="1" customHeight="1" x14ac:dyDescent="0.2">
      <c r="A71" s="74" t="s">
        <v>214</v>
      </c>
      <c r="B71" s="22" t="s">
        <v>211</v>
      </c>
      <c r="C71" s="23"/>
      <c r="D71" s="20"/>
      <c r="E71" s="21"/>
      <c r="F71" s="24">
        <f>F72</f>
        <v>0</v>
      </c>
      <c r="G71" s="165"/>
    </row>
    <row r="72" spans="1:7" ht="31.5" hidden="1" customHeight="1" x14ac:dyDescent="0.2">
      <c r="A72" s="43" t="s">
        <v>21</v>
      </c>
      <c r="B72" s="16" t="s">
        <v>211</v>
      </c>
      <c r="C72" s="17">
        <v>200</v>
      </c>
      <c r="D72" s="14"/>
      <c r="E72" s="15"/>
      <c r="F72" s="18">
        <f>F73</f>
        <v>0</v>
      </c>
      <c r="G72" s="12"/>
    </row>
    <row r="73" spans="1:7" ht="31.5" hidden="1" customHeight="1" x14ac:dyDescent="0.2">
      <c r="A73" s="43" t="s">
        <v>22</v>
      </c>
      <c r="B73" s="16" t="s">
        <v>211</v>
      </c>
      <c r="C73" s="17">
        <v>240</v>
      </c>
      <c r="D73" s="14">
        <v>4</v>
      </c>
      <c r="E73" s="15">
        <v>10</v>
      </c>
      <c r="F73" s="18"/>
      <c r="G73" s="12"/>
    </row>
    <row r="74" spans="1:7" s="166" customFormat="1" ht="32.1" customHeight="1" x14ac:dyDescent="0.2">
      <c r="A74" s="74" t="s">
        <v>104</v>
      </c>
      <c r="B74" s="9" t="s">
        <v>105</v>
      </c>
      <c r="C74" s="10"/>
      <c r="D74" s="7"/>
      <c r="E74" s="8"/>
      <c r="F74" s="11">
        <f>+F75+F78</f>
        <v>23626</v>
      </c>
      <c r="G74" s="165"/>
    </row>
    <row r="75" spans="1:7" s="166" customFormat="1" ht="32.1" customHeight="1" x14ac:dyDescent="0.2">
      <c r="A75" s="74" t="s">
        <v>106</v>
      </c>
      <c r="B75" s="9" t="s">
        <v>107</v>
      </c>
      <c r="C75" s="10"/>
      <c r="D75" s="7"/>
      <c r="E75" s="8"/>
      <c r="F75" s="11">
        <f>F76</f>
        <v>20672.7</v>
      </c>
      <c r="G75" s="165"/>
    </row>
    <row r="76" spans="1:7" ht="32.1" customHeight="1" x14ac:dyDescent="0.2">
      <c r="A76" s="43" t="s">
        <v>71</v>
      </c>
      <c r="B76" s="16" t="s">
        <v>107</v>
      </c>
      <c r="C76" s="17">
        <v>400</v>
      </c>
      <c r="D76" s="14"/>
      <c r="E76" s="15"/>
      <c r="F76" s="18">
        <f>F77</f>
        <v>20672.7</v>
      </c>
      <c r="G76" s="12"/>
    </row>
    <row r="77" spans="1:7" ht="15.95" customHeight="1" x14ac:dyDescent="0.2">
      <c r="A77" s="43" t="s">
        <v>72</v>
      </c>
      <c r="B77" s="16" t="s">
        <v>107</v>
      </c>
      <c r="C77" s="17">
        <v>410</v>
      </c>
      <c r="D77" s="14">
        <v>5</v>
      </c>
      <c r="E77" s="15">
        <v>1</v>
      </c>
      <c r="F77" s="18">
        <v>20672.7</v>
      </c>
      <c r="G77" s="12"/>
    </row>
    <row r="78" spans="1:7" ht="15.95" customHeight="1" x14ac:dyDescent="0.2">
      <c r="A78" s="74" t="s">
        <v>106</v>
      </c>
      <c r="B78" s="16" t="s">
        <v>283</v>
      </c>
      <c r="C78" s="17"/>
      <c r="D78" s="14"/>
      <c r="E78" s="15"/>
      <c r="F78" s="18">
        <f>+F79</f>
        <v>2953.3</v>
      </c>
      <c r="G78" s="12"/>
    </row>
    <row r="79" spans="1:7" ht="15.95" customHeight="1" x14ac:dyDescent="0.2">
      <c r="A79" s="43" t="s">
        <v>71</v>
      </c>
      <c r="B79" s="16" t="s">
        <v>283</v>
      </c>
      <c r="C79" s="17">
        <v>400</v>
      </c>
      <c r="D79" s="14"/>
      <c r="E79" s="15"/>
      <c r="F79" s="18">
        <f>+F80</f>
        <v>2953.3</v>
      </c>
      <c r="G79" s="12"/>
    </row>
    <row r="80" spans="1:7" ht="15.95" customHeight="1" x14ac:dyDescent="0.2">
      <c r="A80" s="43" t="s">
        <v>72</v>
      </c>
      <c r="B80" s="16" t="s">
        <v>283</v>
      </c>
      <c r="C80" s="17">
        <v>410</v>
      </c>
      <c r="D80" s="14">
        <v>5</v>
      </c>
      <c r="E80" s="15">
        <v>1</v>
      </c>
      <c r="F80" s="18">
        <v>2953.3</v>
      </c>
      <c r="G80" s="12"/>
    </row>
    <row r="81" spans="1:7" s="166" customFormat="1" ht="63" customHeight="1" x14ac:dyDescent="0.2">
      <c r="A81" s="74" t="s">
        <v>255</v>
      </c>
      <c r="B81" s="9" t="s">
        <v>124</v>
      </c>
      <c r="C81" s="10"/>
      <c r="D81" s="7"/>
      <c r="E81" s="8"/>
      <c r="F81" s="11">
        <f>+F91+F94+F97+F88</f>
        <v>794.9</v>
      </c>
      <c r="G81" s="165"/>
    </row>
    <row r="82" spans="1:7" s="166" customFormat="1" ht="0.75" hidden="1" customHeight="1" x14ac:dyDescent="0.2">
      <c r="A82" s="74" t="s">
        <v>125</v>
      </c>
      <c r="B82" s="9" t="s">
        <v>126</v>
      </c>
      <c r="C82" s="10"/>
      <c r="D82" s="7"/>
      <c r="E82" s="8"/>
      <c r="F82" s="11">
        <f>F83</f>
        <v>0</v>
      </c>
      <c r="G82" s="165"/>
    </row>
    <row r="83" spans="1:7" ht="15.75" hidden="1" customHeight="1" x14ac:dyDescent="0.2">
      <c r="A83" s="43" t="s">
        <v>23</v>
      </c>
      <c r="B83" s="16" t="s">
        <v>126</v>
      </c>
      <c r="C83" s="17">
        <v>800</v>
      </c>
      <c r="D83" s="14"/>
      <c r="E83" s="15"/>
      <c r="F83" s="18">
        <f>F84</f>
        <v>0</v>
      </c>
      <c r="G83" s="12"/>
    </row>
    <row r="84" spans="1:7" ht="48" hidden="1" customHeight="1" x14ac:dyDescent="0.2">
      <c r="A84" s="43" t="s">
        <v>75</v>
      </c>
      <c r="B84" s="16" t="s">
        <v>126</v>
      </c>
      <c r="C84" s="17">
        <v>810</v>
      </c>
      <c r="D84" s="14">
        <v>5</v>
      </c>
      <c r="E84" s="15">
        <v>2</v>
      </c>
      <c r="F84" s="18"/>
      <c r="G84" s="12"/>
    </row>
    <row r="85" spans="1:7" s="166" customFormat="1" ht="63.75" hidden="1" customHeight="1" x14ac:dyDescent="0.2">
      <c r="A85" s="74" t="s">
        <v>127</v>
      </c>
      <c r="B85" s="9" t="s">
        <v>128</v>
      </c>
      <c r="C85" s="10"/>
      <c r="D85" s="7"/>
      <c r="E85" s="8"/>
      <c r="F85" s="11">
        <f>F86</f>
        <v>0</v>
      </c>
      <c r="G85" s="165"/>
    </row>
    <row r="86" spans="1:7" ht="15.75" hidden="1" customHeight="1" x14ac:dyDescent="0.2">
      <c r="A86" s="43" t="s">
        <v>23</v>
      </c>
      <c r="B86" s="16" t="s">
        <v>128</v>
      </c>
      <c r="C86" s="17">
        <v>800</v>
      </c>
      <c r="D86" s="14"/>
      <c r="E86" s="15"/>
      <c r="F86" s="18">
        <f>F87</f>
        <v>0</v>
      </c>
      <c r="G86" s="12"/>
    </row>
    <row r="87" spans="1:7" ht="48" hidden="1" customHeight="1" x14ac:dyDescent="0.2">
      <c r="A87" s="43" t="s">
        <v>75</v>
      </c>
      <c r="B87" s="16" t="s">
        <v>128</v>
      </c>
      <c r="C87" s="17">
        <v>810</v>
      </c>
      <c r="D87" s="14">
        <v>5</v>
      </c>
      <c r="E87" s="15">
        <v>2</v>
      </c>
      <c r="F87" s="18">
        <f>60-60</f>
        <v>0</v>
      </c>
      <c r="G87" s="12"/>
    </row>
    <row r="88" spans="1:7" ht="57.75" customHeight="1" x14ac:dyDescent="0.2">
      <c r="A88" s="43" t="s">
        <v>174</v>
      </c>
      <c r="B88" s="44" t="s">
        <v>288</v>
      </c>
      <c r="C88" s="17"/>
      <c r="D88" s="14"/>
      <c r="E88" s="15"/>
      <c r="F88" s="18">
        <f>+F89</f>
        <v>25</v>
      </c>
      <c r="G88" s="12"/>
    </row>
    <row r="89" spans="1:7" ht="48" customHeight="1" x14ac:dyDescent="0.2">
      <c r="A89" s="43" t="s">
        <v>21</v>
      </c>
      <c r="B89" s="44" t="s">
        <v>288</v>
      </c>
      <c r="C89" s="17">
        <v>200</v>
      </c>
      <c r="D89" s="14"/>
      <c r="E89" s="15"/>
      <c r="F89" s="197">
        <f>+F90</f>
        <v>25</v>
      </c>
      <c r="G89" s="12"/>
    </row>
    <row r="90" spans="1:7" ht="48" customHeight="1" x14ac:dyDescent="0.2">
      <c r="A90" s="43" t="s">
        <v>22</v>
      </c>
      <c r="B90" s="44" t="s">
        <v>288</v>
      </c>
      <c r="C90" s="17">
        <v>240</v>
      </c>
      <c r="D90" s="14">
        <v>5</v>
      </c>
      <c r="E90" s="15">
        <v>2</v>
      </c>
      <c r="F90" s="197">
        <v>25</v>
      </c>
      <c r="G90" s="12"/>
    </row>
    <row r="91" spans="1:7" s="166" customFormat="1" ht="63.95" customHeight="1" x14ac:dyDescent="0.2">
      <c r="A91" s="74" t="s">
        <v>286</v>
      </c>
      <c r="B91" s="9" t="s">
        <v>284</v>
      </c>
      <c r="C91" s="10"/>
      <c r="D91" s="7"/>
      <c r="E91" s="8"/>
      <c r="F91" s="11">
        <f>+F92</f>
        <v>500</v>
      </c>
      <c r="G91" s="165"/>
    </row>
    <row r="92" spans="1:7" s="166" customFormat="1" ht="38.25" customHeight="1" x14ac:dyDescent="0.2">
      <c r="A92" s="43" t="s">
        <v>23</v>
      </c>
      <c r="B92" s="9" t="s">
        <v>284</v>
      </c>
      <c r="C92" s="10">
        <v>800</v>
      </c>
      <c r="D92" s="7"/>
      <c r="E92" s="8"/>
      <c r="F92" s="11">
        <v>500</v>
      </c>
      <c r="G92" s="165"/>
    </row>
    <row r="93" spans="1:7" s="166" customFormat="1" ht="43.5" customHeight="1" x14ac:dyDescent="0.2">
      <c r="A93" s="43" t="s">
        <v>75</v>
      </c>
      <c r="B93" s="9" t="s">
        <v>284</v>
      </c>
      <c r="C93" s="10">
        <v>810</v>
      </c>
      <c r="D93" s="7">
        <v>5</v>
      </c>
      <c r="E93" s="8">
        <v>2</v>
      </c>
      <c r="F93" s="11">
        <v>500</v>
      </c>
      <c r="G93" s="165"/>
    </row>
    <row r="94" spans="1:7" s="166" customFormat="1" ht="63.95" customHeight="1" x14ac:dyDescent="0.2">
      <c r="A94" s="74" t="s">
        <v>287</v>
      </c>
      <c r="B94" s="9" t="s">
        <v>285</v>
      </c>
      <c r="C94" s="10"/>
      <c r="D94" s="7"/>
      <c r="E94" s="8"/>
      <c r="F94" s="11">
        <f>+F95</f>
        <v>26.4</v>
      </c>
      <c r="G94" s="165"/>
    </row>
    <row r="95" spans="1:7" s="166" customFormat="1" ht="45.75" customHeight="1" x14ac:dyDescent="0.2">
      <c r="A95" s="43" t="s">
        <v>23</v>
      </c>
      <c r="B95" s="9" t="s">
        <v>285</v>
      </c>
      <c r="C95" s="10">
        <v>800</v>
      </c>
      <c r="D95" s="7"/>
      <c r="E95" s="8"/>
      <c r="F95" s="11">
        <f>+F96</f>
        <v>26.4</v>
      </c>
      <c r="G95" s="165"/>
    </row>
    <row r="96" spans="1:7" s="166" customFormat="1" ht="63.95" customHeight="1" x14ac:dyDescent="0.2">
      <c r="A96" s="43" t="s">
        <v>75</v>
      </c>
      <c r="B96" s="9" t="s">
        <v>285</v>
      </c>
      <c r="C96" s="10">
        <v>810</v>
      </c>
      <c r="D96" s="7">
        <v>5</v>
      </c>
      <c r="E96" s="8">
        <v>2</v>
      </c>
      <c r="F96" s="11">
        <v>26.4</v>
      </c>
      <c r="G96" s="165"/>
    </row>
    <row r="97" spans="1:7" s="166" customFormat="1" ht="63.95" customHeight="1" x14ac:dyDescent="0.2">
      <c r="A97" s="74" t="s">
        <v>239</v>
      </c>
      <c r="B97" s="9" t="s">
        <v>129</v>
      </c>
      <c r="C97" s="10"/>
      <c r="D97" s="7"/>
      <c r="E97" s="8"/>
      <c r="F97" s="11">
        <f>+F98</f>
        <v>243.5</v>
      </c>
      <c r="G97" s="165"/>
    </row>
    <row r="98" spans="1:7" ht="32.1" customHeight="1" x14ac:dyDescent="0.2">
      <c r="A98" s="43" t="s">
        <v>21</v>
      </c>
      <c r="B98" s="16" t="s">
        <v>129</v>
      </c>
      <c r="C98" s="17">
        <v>200</v>
      </c>
      <c r="D98" s="14"/>
      <c r="E98" s="15"/>
      <c r="F98" s="18">
        <f>F99</f>
        <v>243.5</v>
      </c>
      <c r="G98" s="12"/>
    </row>
    <row r="99" spans="1:7" ht="32.1" customHeight="1" x14ac:dyDescent="0.2">
      <c r="A99" s="43" t="s">
        <v>22</v>
      </c>
      <c r="B99" s="16" t="s">
        <v>129</v>
      </c>
      <c r="C99" s="17">
        <v>240</v>
      </c>
      <c r="D99" s="14">
        <v>5</v>
      </c>
      <c r="E99" s="15">
        <v>2</v>
      </c>
      <c r="F99" s="18">
        <v>243.5</v>
      </c>
      <c r="G99" s="12"/>
    </row>
    <row r="100" spans="1:7" ht="32.1" hidden="1" customHeight="1" x14ac:dyDescent="0.2">
      <c r="A100" s="43" t="s">
        <v>71</v>
      </c>
      <c r="B100" s="16" t="s">
        <v>129</v>
      </c>
      <c r="C100" s="17">
        <v>400</v>
      </c>
      <c r="D100" s="14"/>
      <c r="E100" s="15"/>
      <c r="F100" s="18">
        <f>F101</f>
        <v>0</v>
      </c>
      <c r="G100" s="12"/>
    </row>
    <row r="101" spans="1:7" ht="15.95" hidden="1" customHeight="1" x14ac:dyDescent="0.2">
      <c r="A101" s="43" t="s">
        <v>72</v>
      </c>
      <c r="B101" s="16" t="s">
        <v>129</v>
      </c>
      <c r="C101" s="29">
        <v>410</v>
      </c>
      <c r="D101" s="26">
        <v>5</v>
      </c>
      <c r="E101" s="27">
        <v>2</v>
      </c>
      <c r="F101" s="18"/>
      <c r="G101" s="12"/>
    </row>
    <row r="102" spans="1:7" ht="15.95" hidden="1" customHeight="1" x14ac:dyDescent="0.2">
      <c r="A102" s="43" t="s">
        <v>23</v>
      </c>
      <c r="B102" s="16" t="s">
        <v>129</v>
      </c>
      <c r="C102" s="35">
        <v>800</v>
      </c>
      <c r="D102" s="14"/>
      <c r="E102" s="15"/>
      <c r="F102" s="18">
        <f>F103+F104+F105</f>
        <v>0</v>
      </c>
      <c r="G102" s="12"/>
    </row>
    <row r="103" spans="1:7" ht="48" hidden="1" customHeight="1" x14ac:dyDescent="0.2">
      <c r="A103" s="43" t="s">
        <v>75</v>
      </c>
      <c r="B103" s="16" t="s">
        <v>129</v>
      </c>
      <c r="C103" s="29">
        <v>810</v>
      </c>
      <c r="D103" s="26">
        <v>5</v>
      </c>
      <c r="E103" s="27">
        <v>2</v>
      </c>
      <c r="F103" s="18"/>
      <c r="G103" s="12"/>
    </row>
    <row r="104" spans="1:7" ht="15.95" hidden="1" customHeight="1" x14ac:dyDescent="0.2">
      <c r="A104" s="43" t="s">
        <v>46</v>
      </c>
      <c r="B104" s="16" t="s">
        <v>129</v>
      </c>
      <c r="C104" s="17">
        <v>830</v>
      </c>
      <c r="D104" s="14">
        <v>5</v>
      </c>
      <c r="E104" s="15">
        <v>2</v>
      </c>
      <c r="F104" s="18"/>
      <c r="G104" s="12"/>
    </row>
    <row r="105" spans="1:7" ht="15.95" hidden="1" customHeight="1" x14ac:dyDescent="0.2">
      <c r="A105" s="43" t="s">
        <v>24</v>
      </c>
      <c r="B105" s="16" t="s">
        <v>129</v>
      </c>
      <c r="C105" s="17">
        <v>850</v>
      </c>
      <c r="D105" s="14">
        <v>5</v>
      </c>
      <c r="E105" s="15">
        <v>2</v>
      </c>
      <c r="F105" s="18"/>
      <c r="G105" s="12"/>
    </row>
    <row r="106" spans="1:7" s="166" customFormat="1" ht="36.75" customHeight="1" x14ac:dyDescent="0.2">
      <c r="A106" s="74" t="s">
        <v>256</v>
      </c>
      <c r="B106" s="9" t="s">
        <v>133</v>
      </c>
      <c r="C106" s="23" t="s">
        <v>7</v>
      </c>
      <c r="D106" s="20"/>
      <c r="E106" s="21"/>
      <c r="F106" s="24">
        <f>F107+F115+F121+F127</f>
        <v>680.3</v>
      </c>
      <c r="G106" s="165"/>
    </row>
    <row r="107" spans="1:7" s="166" customFormat="1" ht="48" customHeight="1" x14ac:dyDescent="0.2">
      <c r="A107" s="74" t="s">
        <v>257</v>
      </c>
      <c r="B107" s="9" t="s">
        <v>134</v>
      </c>
      <c r="C107" s="41"/>
      <c r="D107" s="7"/>
      <c r="E107" s="8"/>
      <c r="F107" s="24">
        <f>F108</f>
        <v>521</v>
      </c>
      <c r="G107" s="165"/>
    </row>
    <row r="108" spans="1:7" s="166" customFormat="1" ht="66.75" customHeight="1" x14ac:dyDescent="0.2">
      <c r="A108" s="74" t="s">
        <v>258</v>
      </c>
      <c r="B108" s="9" t="s">
        <v>135</v>
      </c>
      <c r="C108" s="23"/>
      <c r="D108" s="20"/>
      <c r="E108" s="21"/>
      <c r="F108" s="24">
        <f>F109+F111+F113</f>
        <v>521</v>
      </c>
      <c r="G108" s="165"/>
    </row>
    <row r="109" spans="1:7" ht="32.1" customHeight="1" x14ac:dyDescent="0.2">
      <c r="A109" s="43" t="s">
        <v>21</v>
      </c>
      <c r="B109" s="16" t="s">
        <v>135</v>
      </c>
      <c r="C109" s="17">
        <v>200</v>
      </c>
      <c r="D109" s="14"/>
      <c r="E109" s="15"/>
      <c r="F109" s="18">
        <f>F110</f>
        <v>486</v>
      </c>
      <c r="G109" s="12"/>
    </row>
    <row r="110" spans="1:7" ht="30.75" customHeight="1" x14ac:dyDescent="0.2">
      <c r="A110" s="43" t="s">
        <v>22</v>
      </c>
      <c r="B110" s="16" t="s">
        <v>135</v>
      </c>
      <c r="C110" s="17">
        <v>240</v>
      </c>
      <c r="D110" s="26">
        <v>5</v>
      </c>
      <c r="E110" s="27">
        <v>3</v>
      </c>
      <c r="F110" s="18">
        <v>486</v>
      </c>
      <c r="G110" s="12"/>
    </row>
    <row r="111" spans="1:7" ht="31.5" hidden="1" customHeight="1" x14ac:dyDescent="0.2">
      <c r="A111" s="43" t="s">
        <v>71</v>
      </c>
      <c r="B111" s="16" t="s">
        <v>135</v>
      </c>
      <c r="C111" s="29">
        <v>400</v>
      </c>
      <c r="D111" s="14"/>
      <c r="E111" s="15"/>
      <c r="F111" s="30">
        <f>F112</f>
        <v>0</v>
      </c>
      <c r="G111" s="12"/>
    </row>
    <row r="112" spans="1:7" ht="15.75" hidden="1" customHeight="1" x14ac:dyDescent="0.2">
      <c r="A112" s="43" t="s">
        <v>72</v>
      </c>
      <c r="B112" s="16" t="s">
        <v>135</v>
      </c>
      <c r="C112" s="29">
        <v>410</v>
      </c>
      <c r="D112" s="14">
        <v>5</v>
      </c>
      <c r="E112" s="15">
        <v>3</v>
      </c>
      <c r="F112" s="30"/>
      <c r="G112" s="12"/>
    </row>
    <row r="113" spans="1:7" ht="15.95" customHeight="1" x14ac:dyDescent="0.2">
      <c r="A113" s="43" t="s">
        <v>23</v>
      </c>
      <c r="B113" s="16" t="s">
        <v>135</v>
      </c>
      <c r="C113" s="29">
        <v>800</v>
      </c>
      <c r="D113" s="14"/>
      <c r="E113" s="15"/>
      <c r="F113" s="30">
        <f>F114</f>
        <v>35</v>
      </c>
      <c r="G113" s="12"/>
    </row>
    <row r="114" spans="1:7" ht="26.25" customHeight="1" x14ac:dyDescent="0.2">
      <c r="A114" s="43" t="s">
        <v>24</v>
      </c>
      <c r="B114" s="16" t="s">
        <v>135</v>
      </c>
      <c r="C114" s="29">
        <v>850</v>
      </c>
      <c r="D114" s="14">
        <v>5</v>
      </c>
      <c r="E114" s="15">
        <v>3</v>
      </c>
      <c r="F114" s="30">
        <v>35</v>
      </c>
      <c r="G114" s="12"/>
    </row>
    <row r="115" spans="1:7" s="166" customFormat="1" ht="48" hidden="1" customHeight="1" x14ac:dyDescent="0.2">
      <c r="A115" s="74" t="s">
        <v>136</v>
      </c>
      <c r="B115" s="9" t="s">
        <v>137</v>
      </c>
      <c r="C115" s="23"/>
      <c r="D115" s="7"/>
      <c r="E115" s="8"/>
      <c r="F115" s="24">
        <f>F116</f>
        <v>0</v>
      </c>
      <c r="G115" s="165"/>
    </row>
    <row r="116" spans="1:7" s="166" customFormat="1" ht="48" hidden="1" customHeight="1" x14ac:dyDescent="0.2">
      <c r="A116" s="74" t="s">
        <v>138</v>
      </c>
      <c r="B116" s="9" t="s">
        <v>139</v>
      </c>
      <c r="C116" s="41"/>
      <c r="D116" s="7"/>
      <c r="E116" s="8"/>
      <c r="F116" s="24">
        <f>F117+F119</f>
        <v>0</v>
      </c>
      <c r="G116" s="165"/>
    </row>
    <row r="117" spans="1:7" ht="32.1" hidden="1" customHeight="1" x14ac:dyDescent="0.2">
      <c r="A117" s="43" t="s">
        <v>21</v>
      </c>
      <c r="B117" s="16" t="s">
        <v>139</v>
      </c>
      <c r="C117" s="29">
        <v>200</v>
      </c>
      <c r="D117" s="14"/>
      <c r="E117" s="15"/>
      <c r="F117" s="30">
        <f>F118</f>
        <v>0</v>
      </c>
      <c r="G117" s="12"/>
    </row>
    <row r="118" spans="1:7" ht="32.1" hidden="1" customHeight="1" x14ac:dyDescent="0.2">
      <c r="A118" s="43" t="s">
        <v>22</v>
      </c>
      <c r="B118" s="16" t="s">
        <v>139</v>
      </c>
      <c r="C118" s="17">
        <v>240</v>
      </c>
      <c r="D118" s="14">
        <v>5</v>
      </c>
      <c r="E118" s="15">
        <v>3</v>
      </c>
      <c r="F118" s="30"/>
      <c r="G118" s="12"/>
    </row>
    <row r="119" spans="1:7" ht="15.95" hidden="1" customHeight="1" x14ac:dyDescent="0.2">
      <c r="A119" s="43" t="s">
        <v>23</v>
      </c>
      <c r="B119" s="16" t="s">
        <v>139</v>
      </c>
      <c r="C119" s="17">
        <v>800</v>
      </c>
      <c r="D119" s="14"/>
      <c r="E119" s="15"/>
      <c r="F119" s="30">
        <f>F120</f>
        <v>0</v>
      </c>
      <c r="G119" s="12"/>
    </row>
    <row r="120" spans="1:7" ht="48" hidden="1" customHeight="1" x14ac:dyDescent="0.2">
      <c r="A120" s="43" t="s">
        <v>75</v>
      </c>
      <c r="B120" s="16" t="s">
        <v>139</v>
      </c>
      <c r="C120" s="29">
        <v>810</v>
      </c>
      <c r="D120" s="14">
        <v>5</v>
      </c>
      <c r="E120" s="15">
        <v>3</v>
      </c>
      <c r="F120" s="30"/>
      <c r="G120" s="12"/>
    </row>
    <row r="121" spans="1:7" s="166" customFormat="1" ht="63.75" customHeight="1" x14ac:dyDescent="0.2">
      <c r="A121" s="74" t="s">
        <v>259</v>
      </c>
      <c r="B121" s="9" t="s">
        <v>141</v>
      </c>
      <c r="C121" s="23"/>
      <c r="D121" s="7"/>
      <c r="E121" s="8"/>
      <c r="F121" s="24">
        <f>F122</f>
        <v>9.3000000000000007</v>
      </c>
      <c r="G121" s="165"/>
    </row>
    <row r="122" spans="1:7" s="166" customFormat="1" ht="63.95" customHeight="1" x14ac:dyDescent="0.2">
      <c r="A122" s="74" t="s">
        <v>260</v>
      </c>
      <c r="B122" s="9" t="s">
        <v>142</v>
      </c>
      <c r="C122" s="23"/>
      <c r="D122" s="7"/>
      <c r="E122" s="8"/>
      <c r="F122" s="24">
        <f>F123+F125</f>
        <v>9.3000000000000007</v>
      </c>
      <c r="G122" s="165"/>
    </row>
    <row r="123" spans="1:7" ht="32.1" customHeight="1" x14ac:dyDescent="0.2">
      <c r="A123" s="43" t="s">
        <v>21</v>
      </c>
      <c r="B123" s="16" t="s">
        <v>142</v>
      </c>
      <c r="C123" s="35">
        <v>200</v>
      </c>
      <c r="D123" s="14"/>
      <c r="E123" s="15"/>
      <c r="F123" s="30">
        <f>F124</f>
        <v>9.3000000000000007</v>
      </c>
      <c r="G123" s="12"/>
    </row>
    <row r="124" spans="1:7" ht="32.1" customHeight="1" x14ac:dyDescent="0.2">
      <c r="A124" s="43" t="s">
        <v>22</v>
      </c>
      <c r="B124" s="16" t="s">
        <v>142</v>
      </c>
      <c r="C124" s="29">
        <v>240</v>
      </c>
      <c r="D124" s="14">
        <v>5</v>
      </c>
      <c r="E124" s="15">
        <v>3</v>
      </c>
      <c r="F124" s="30">
        <v>9.3000000000000007</v>
      </c>
      <c r="G124" s="12"/>
    </row>
    <row r="125" spans="1:7" ht="15.95" hidden="1" customHeight="1" x14ac:dyDescent="0.2">
      <c r="A125" s="43" t="s">
        <v>23</v>
      </c>
      <c r="B125" s="16" t="s">
        <v>142</v>
      </c>
      <c r="C125" s="17">
        <v>800</v>
      </c>
      <c r="D125" s="14"/>
      <c r="E125" s="15"/>
      <c r="F125" s="30">
        <f>F126</f>
        <v>0</v>
      </c>
      <c r="G125" s="12"/>
    </row>
    <row r="126" spans="1:7" ht="48" hidden="1" customHeight="1" x14ac:dyDescent="0.2">
      <c r="A126" s="43" t="s">
        <v>75</v>
      </c>
      <c r="B126" s="16" t="s">
        <v>142</v>
      </c>
      <c r="C126" s="17">
        <v>810</v>
      </c>
      <c r="D126" s="14">
        <v>5</v>
      </c>
      <c r="E126" s="15">
        <v>3</v>
      </c>
      <c r="F126" s="30"/>
      <c r="G126" s="12"/>
    </row>
    <row r="127" spans="1:7" s="166" customFormat="1" ht="63.95" customHeight="1" x14ac:dyDescent="0.2">
      <c r="A127" s="74" t="s">
        <v>261</v>
      </c>
      <c r="B127" s="9" t="s">
        <v>144</v>
      </c>
      <c r="C127" s="23"/>
      <c r="D127" s="7"/>
      <c r="E127" s="8"/>
      <c r="F127" s="24">
        <f>F128</f>
        <v>150</v>
      </c>
      <c r="G127" s="165"/>
    </row>
    <row r="128" spans="1:7" s="166" customFormat="1" ht="63.95" customHeight="1" x14ac:dyDescent="0.2">
      <c r="A128" s="74" t="s">
        <v>262</v>
      </c>
      <c r="B128" s="9" t="s">
        <v>146</v>
      </c>
      <c r="C128" s="23"/>
      <c r="D128" s="7"/>
      <c r="E128" s="8"/>
      <c r="F128" s="24">
        <f>F129+F131</f>
        <v>150</v>
      </c>
      <c r="G128" s="165"/>
    </row>
    <row r="129" spans="1:7" ht="32.1" customHeight="1" x14ac:dyDescent="0.2">
      <c r="A129" s="43" t="s">
        <v>21</v>
      </c>
      <c r="B129" s="16" t="s">
        <v>146</v>
      </c>
      <c r="C129" s="29">
        <v>200</v>
      </c>
      <c r="D129" s="14"/>
      <c r="E129" s="15"/>
      <c r="F129" s="30">
        <f>F130</f>
        <v>150</v>
      </c>
      <c r="G129" s="12"/>
    </row>
    <row r="130" spans="1:7" ht="32.1" customHeight="1" x14ac:dyDescent="0.2">
      <c r="A130" s="43" t="s">
        <v>22</v>
      </c>
      <c r="B130" s="16" t="s">
        <v>146</v>
      </c>
      <c r="C130" s="29">
        <v>240</v>
      </c>
      <c r="D130" s="14">
        <v>5</v>
      </c>
      <c r="E130" s="15">
        <v>3</v>
      </c>
      <c r="F130" s="30">
        <v>150</v>
      </c>
      <c r="G130" s="12"/>
    </row>
    <row r="131" spans="1:7" ht="15.95" hidden="1" customHeight="1" x14ac:dyDescent="0.2">
      <c r="A131" s="43" t="s">
        <v>23</v>
      </c>
      <c r="B131" s="16" t="s">
        <v>146</v>
      </c>
      <c r="C131" s="35">
        <v>800</v>
      </c>
      <c r="D131" s="14"/>
      <c r="E131" s="15"/>
      <c r="F131" s="30">
        <f>F132</f>
        <v>0</v>
      </c>
      <c r="G131" s="12"/>
    </row>
    <row r="132" spans="1:7" ht="48" hidden="1" customHeight="1" x14ac:dyDescent="0.2">
      <c r="A132" s="43" t="s">
        <v>75</v>
      </c>
      <c r="B132" s="16" t="s">
        <v>146</v>
      </c>
      <c r="C132" s="29">
        <v>810</v>
      </c>
      <c r="D132" s="14">
        <v>5</v>
      </c>
      <c r="E132" s="15">
        <v>3</v>
      </c>
      <c r="F132" s="30"/>
      <c r="G132" s="12"/>
    </row>
    <row r="133" spans="1:7" s="166" customFormat="1" ht="48.75" customHeight="1" x14ac:dyDescent="0.2">
      <c r="A133" s="168" t="s">
        <v>263</v>
      </c>
      <c r="B133" s="9" t="s">
        <v>164</v>
      </c>
      <c r="C133" s="10" t="s">
        <v>7</v>
      </c>
      <c r="D133" s="7"/>
      <c r="E133" s="8"/>
      <c r="F133" s="24">
        <f>F134+F137+F147+F150+F140+F160+F163</f>
        <v>6100.4</v>
      </c>
      <c r="G133" s="165"/>
    </row>
    <row r="134" spans="1:7" s="166" customFormat="1" ht="15.95" customHeight="1" x14ac:dyDescent="0.2">
      <c r="A134" s="74" t="s">
        <v>172</v>
      </c>
      <c r="B134" s="9" t="s">
        <v>173</v>
      </c>
      <c r="C134" s="10"/>
      <c r="D134" s="7"/>
      <c r="E134" s="8"/>
      <c r="F134" s="24">
        <f>F135</f>
        <v>649</v>
      </c>
      <c r="G134" s="165"/>
    </row>
    <row r="135" spans="1:7" ht="15.95" customHeight="1" x14ac:dyDescent="0.2">
      <c r="A135" s="43" t="s">
        <v>30</v>
      </c>
      <c r="B135" s="16" t="s">
        <v>173</v>
      </c>
      <c r="C135" s="96">
        <v>500</v>
      </c>
      <c r="D135" s="79"/>
      <c r="E135" s="80"/>
      <c r="F135" s="97">
        <f>F136</f>
        <v>649</v>
      </c>
      <c r="G135" s="12"/>
    </row>
    <row r="136" spans="1:7" ht="15.95" customHeight="1" x14ac:dyDescent="0.2">
      <c r="A136" s="43" t="s">
        <v>31</v>
      </c>
      <c r="B136" s="16" t="s">
        <v>173</v>
      </c>
      <c r="C136" s="96">
        <v>540</v>
      </c>
      <c r="D136" s="79">
        <v>8</v>
      </c>
      <c r="E136" s="80">
        <v>1</v>
      </c>
      <c r="F136" s="97">
        <v>649</v>
      </c>
      <c r="G136" s="12"/>
    </row>
    <row r="137" spans="1:7" s="166" customFormat="1" ht="80.099999999999994" hidden="1" customHeight="1" x14ac:dyDescent="0.2">
      <c r="A137" s="168" t="s">
        <v>165</v>
      </c>
      <c r="B137" s="9" t="s">
        <v>166</v>
      </c>
      <c r="C137" s="23"/>
      <c r="D137" s="7"/>
      <c r="E137" s="8"/>
      <c r="F137" s="24">
        <f>F138</f>
        <v>0</v>
      </c>
      <c r="G137" s="165"/>
    </row>
    <row r="138" spans="1:7" ht="32.1" hidden="1" customHeight="1" x14ac:dyDescent="0.2">
      <c r="A138" s="43" t="s">
        <v>21</v>
      </c>
      <c r="B138" s="16" t="s">
        <v>166</v>
      </c>
      <c r="C138" s="101">
        <v>200</v>
      </c>
      <c r="D138" s="79"/>
      <c r="E138" s="80"/>
      <c r="F138" s="97">
        <f>F139</f>
        <v>0</v>
      </c>
      <c r="G138" s="12"/>
    </row>
    <row r="139" spans="1:7" ht="32.1" hidden="1" customHeight="1" x14ac:dyDescent="0.2">
      <c r="A139" s="98" t="s">
        <v>22</v>
      </c>
      <c r="B139" s="16" t="s">
        <v>166</v>
      </c>
      <c r="C139" s="96">
        <v>240</v>
      </c>
      <c r="D139" s="79">
        <v>8</v>
      </c>
      <c r="E139" s="80">
        <v>1</v>
      </c>
      <c r="F139" s="97">
        <v>0</v>
      </c>
      <c r="G139" s="12"/>
    </row>
    <row r="140" spans="1:7" s="166" customFormat="1" ht="66.75" customHeight="1" x14ac:dyDescent="0.2">
      <c r="A140" s="168" t="s">
        <v>264</v>
      </c>
      <c r="B140" s="9" t="s">
        <v>167</v>
      </c>
      <c r="C140" s="10"/>
      <c r="D140" s="7"/>
      <c r="E140" s="8"/>
      <c r="F140" s="24">
        <f>F141+F143+F145+F147</f>
        <v>1800.8</v>
      </c>
      <c r="G140" s="165"/>
    </row>
    <row r="141" spans="1:7" ht="63.75" customHeight="1" x14ac:dyDescent="0.2">
      <c r="A141" s="43" t="s">
        <v>13</v>
      </c>
      <c r="B141" s="16" t="s">
        <v>167</v>
      </c>
      <c r="C141" s="92">
        <v>100</v>
      </c>
      <c r="D141" s="79"/>
      <c r="E141" s="80"/>
      <c r="F141" s="97">
        <f>F142</f>
        <v>283.3</v>
      </c>
      <c r="G141" s="12"/>
    </row>
    <row r="142" spans="1:7" ht="15.95" customHeight="1" x14ac:dyDescent="0.25">
      <c r="A142" s="103" t="s">
        <v>168</v>
      </c>
      <c r="B142" s="16" t="s">
        <v>167</v>
      </c>
      <c r="C142" s="96">
        <v>110</v>
      </c>
      <c r="D142" s="79">
        <v>8</v>
      </c>
      <c r="E142" s="80">
        <v>1</v>
      </c>
      <c r="F142" s="97">
        <v>283.3</v>
      </c>
      <c r="G142" s="12"/>
    </row>
    <row r="143" spans="1:7" ht="32.1" customHeight="1" x14ac:dyDescent="0.2">
      <c r="A143" s="43" t="s">
        <v>21</v>
      </c>
      <c r="B143" s="16" t="s">
        <v>167</v>
      </c>
      <c r="C143" s="96">
        <v>200</v>
      </c>
      <c r="D143" s="79"/>
      <c r="E143" s="80"/>
      <c r="F143" s="97">
        <f>F144</f>
        <v>1416.3</v>
      </c>
      <c r="G143" s="12"/>
    </row>
    <row r="144" spans="1:7" ht="32.1" customHeight="1" x14ac:dyDescent="0.2">
      <c r="A144" s="98" t="s">
        <v>22</v>
      </c>
      <c r="B144" s="16" t="s">
        <v>167</v>
      </c>
      <c r="C144" s="96">
        <v>240</v>
      </c>
      <c r="D144" s="79">
        <v>8</v>
      </c>
      <c r="E144" s="80">
        <v>1</v>
      </c>
      <c r="F144" s="97">
        <v>1416.3</v>
      </c>
      <c r="G144" s="12"/>
    </row>
    <row r="145" spans="1:7" ht="15.95" customHeight="1" x14ac:dyDescent="0.2">
      <c r="A145" s="43" t="s">
        <v>23</v>
      </c>
      <c r="B145" s="16" t="s">
        <v>167</v>
      </c>
      <c r="C145" s="96">
        <v>800</v>
      </c>
      <c r="D145" s="79"/>
      <c r="E145" s="80"/>
      <c r="F145" s="97">
        <f>F146</f>
        <v>101.2</v>
      </c>
      <c r="G145" s="12"/>
    </row>
    <row r="146" spans="1:7" ht="15.95" customHeight="1" x14ac:dyDescent="0.2">
      <c r="A146" s="43" t="s">
        <v>24</v>
      </c>
      <c r="B146" s="16" t="s">
        <v>167</v>
      </c>
      <c r="C146" s="101">
        <v>850</v>
      </c>
      <c r="D146" s="79">
        <v>8</v>
      </c>
      <c r="E146" s="80">
        <v>1</v>
      </c>
      <c r="F146" s="97">
        <v>101.2</v>
      </c>
      <c r="G146" s="12"/>
    </row>
    <row r="147" spans="1:7" ht="32.1" hidden="1" customHeight="1" x14ac:dyDescent="0.2">
      <c r="A147" s="43" t="s">
        <v>169</v>
      </c>
      <c r="B147" s="16" t="s">
        <v>167</v>
      </c>
      <c r="C147" s="96">
        <v>600</v>
      </c>
      <c r="D147" s="79"/>
      <c r="E147" s="80"/>
      <c r="F147" s="97">
        <f>F148+F149</f>
        <v>0</v>
      </c>
      <c r="G147" s="12"/>
    </row>
    <row r="148" spans="1:7" ht="15.95" hidden="1" customHeight="1" x14ac:dyDescent="0.2">
      <c r="A148" s="43" t="s">
        <v>170</v>
      </c>
      <c r="B148" s="16" t="s">
        <v>167</v>
      </c>
      <c r="C148" s="92">
        <v>610</v>
      </c>
      <c r="D148" s="79">
        <v>8</v>
      </c>
      <c r="E148" s="80">
        <v>1</v>
      </c>
      <c r="F148" s="97"/>
      <c r="G148" s="12"/>
    </row>
    <row r="149" spans="1:7" ht="15.95" hidden="1" customHeight="1" x14ac:dyDescent="0.2">
      <c r="A149" s="43" t="s">
        <v>171</v>
      </c>
      <c r="B149" s="16" t="s">
        <v>167</v>
      </c>
      <c r="C149" s="92">
        <v>620</v>
      </c>
      <c r="D149" s="79">
        <v>8</v>
      </c>
      <c r="E149" s="80">
        <v>1</v>
      </c>
      <c r="F149" s="97"/>
      <c r="G149" s="12"/>
    </row>
    <row r="150" spans="1:7" s="166" customFormat="1" ht="63.95" customHeight="1" x14ac:dyDescent="0.2">
      <c r="A150" s="74" t="s">
        <v>174</v>
      </c>
      <c r="B150" s="9" t="s">
        <v>175</v>
      </c>
      <c r="C150" s="23"/>
      <c r="D150" s="7"/>
      <c r="E150" s="8"/>
      <c r="F150" s="24">
        <f>F151+F153+F155+F157</f>
        <v>1891.2</v>
      </c>
      <c r="G150" s="165"/>
    </row>
    <row r="151" spans="1:7" ht="63.95" customHeight="1" x14ac:dyDescent="0.2">
      <c r="A151" s="43" t="s">
        <v>13</v>
      </c>
      <c r="B151" s="16" t="s">
        <v>175</v>
      </c>
      <c r="C151" s="96">
        <v>100</v>
      </c>
      <c r="D151" s="79"/>
      <c r="E151" s="80"/>
      <c r="F151" s="97">
        <f>F152</f>
        <v>1696.2</v>
      </c>
      <c r="G151" s="12"/>
    </row>
    <row r="152" spans="1:7" ht="15" customHeight="1" x14ac:dyDescent="0.25">
      <c r="A152" s="103" t="s">
        <v>168</v>
      </c>
      <c r="B152" s="16" t="s">
        <v>175</v>
      </c>
      <c r="C152" s="96">
        <v>110</v>
      </c>
      <c r="D152" s="79">
        <v>8</v>
      </c>
      <c r="E152" s="80">
        <v>1</v>
      </c>
      <c r="F152" s="97">
        <v>1696.2</v>
      </c>
      <c r="G152" s="12"/>
    </row>
    <row r="153" spans="1:7" ht="29.25" customHeight="1" x14ac:dyDescent="0.2">
      <c r="A153" s="98" t="s">
        <v>98</v>
      </c>
      <c r="B153" s="16" t="s">
        <v>175</v>
      </c>
      <c r="C153" s="101">
        <v>200</v>
      </c>
      <c r="D153" s="79"/>
      <c r="E153" s="80"/>
      <c r="F153" s="97">
        <f>F154</f>
        <v>195</v>
      </c>
      <c r="G153" s="12"/>
    </row>
    <row r="154" spans="1:7" ht="31.5" customHeight="1" x14ac:dyDescent="0.2">
      <c r="A154" s="98" t="s">
        <v>22</v>
      </c>
      <c r="B154" s="16" t="s">
        <v>175</v>
      </c>
      <c r="C154" s="96">
        <v>240</v>
      </c>
      <c r="D154" s="79">
        <v>8</v>
      </c>
      <c r="E154" s="80">
        <v>1</v>
      </c>
      <c r="F154" s="97">
        <v>195</v>
      </c>
      <c r="G154" s="12"/>
    </row>
    <row r="155" spans="1:7" ht="15.75" hidden="1" customHeight="1" x14ac:dyDescent="0.2">
      <c r="A155" s="43" t="s">
        <v>23</v>
      </c>
      <c r="B155" s="16" t="s">
        <v>175</v>
      </c>
      <c r="C155" s="92">
        <v>800</v>
      </c>
      <c r="D155" s="79"/>
      <c r="E155" s="80"/>
      <c r="F155" s="97">
        <f>F156</f>
        <v>0</v>
      </c>
      <c r="G155" s="12"/>
    </row>
    <row r="156" spans="1:7" ht="15.75" hidden="1" customHeight="1" x14ac:dyDescent="0.2">
      <c r="A156" s="43" t="s">
        <v>24</v>
      </c>
      <c r="B156" s="16" t="s">
        <v>175</v>
      </c>
      <c r="C156" s="92">
        <v>850</v>
      </c>
      <c r="D156" s="79">
        <v>8</v>
      </c>
      <c r="E156" s="80">
        <v>1</v>
      </c>
      <c r="F156" s="97"/>
      <c r="G156" s="12"/>
    </row>
    <row r="157" spans="1:7" ht="31.5" hidden="1" customHeight="1" x14ac:dyDescent="0.2">
      <c r="A157" s="43" t="s">
        <v>169</v>
      </c>
      <c r="B157" s="16" t="s">
        <v>175</v>
      </c>
      <c r="C157" s="96">
        <v>600</v>
      </c>
      <c r="D157" s="79"/>
      <c r="E157" s="80"/>
      <c r="F157" s="97">
        <f>F158+F159</f>
        <v>0</v>
      </c>
      <c r="G157" s="12"/>
    </row>
    <row r="158" spans="1:7" ht="15.75" hidden="1" customHeight="1" x14ac:dyDescent="0.2">
      <c r="A158" s="43" t="s">
        <v>170</v>
      </c>
      <c r="B158" s="16" t="s">
        <v>175</v>
      </c>
      <c r="C158" s="96">
        <v>610</v>
      </c>
      <c r="D158" s="79">
        <v>8</v>
      </c>
      <c r="E158" s="80">
        <v>1</v>
      </c>
      <c r="F158" s="97"/>
      <c r="G158" s="12"/>
    </row>
    <row r="159" spans="1:7" ht="15.75" hidden="1" customHeight="1" x14ac:dyDescent="0.2">
      <c r="A159" s="43" t="s">
        <v>171</v>
      </c>
      <c r="B159" s="16" t="s">
        <v>175</v>
      </c>
      <c r="C159" s="96">
        <v>620</v>
      </c>
      <c r="D159" s="79">
        <v>8</v>
      </c>
      <c r="E159" s="80">
        <v>1</v>
      </c>
      <c r="F159" s="97"/>
      <c r="G159" s="12"/>
    </row>
    <row r="160" spans="1:7" ht="45" customHeight="1" x14ac:dyDescent="0.2">
      <c r="A160" s="74" t="s">
        <v>276</v>
      </c>
      <c r="B160" s="75" t="s">
        <v>277</v>
      </c>
      <c r="C160" s="23"/>
      <c r="D160" s="21"/>
      <c r="E160" s="21"/>
      <c r="F160" s="24">
        <f>F161</f>
        <v>1671.4</v>
      </c>
      <c r="G160" s="12"/>
    </row>
    <row r="161" spans="1:7" ht="30" customHeight="1" x14ac:dyDescent="0.2">
      <c r="A161" s="98" t="s">
        <v>98</v>
      </c>
      <c r="B161" s="44" t="s">
        <v>277</v>
      </c>
      <c r="C161" s="96">
        <v>200</v>
      </c>
      <c r="D161" s="95"/>
      <c r="E161" s="95"/>
      <c r="F161" s="97">
        <f>F162</f>
        <v>1671.4</v>
      </c>
      <c r="G161" s="12"/>
    </row>
    <row r="162" spans="1:7" ht="30" customHeight="1" x14ac:dyDescent="0.2">
      <c r="A162" s="98" t="s">
        <v>22</v>
      </c>
      <c r="B162" s="44" t="s">
        <v>277</v>
      </c>
      <c r="C162" s="96">
        <v>240</v>
      </c>
      <c r="D162" s="95"/>
      <c r="E162" s="95"/>
      <c r="F162" s="97">
        <v>1671.4</v>
      </c>
      <c r="G162" s="12"/>
    </row>
    <row r="163" spans="1:7" ht="45" customHeight="1" x14ac:dyDescent="0.2">
      <c r="A163" s="74" t="s">
        <v>278</v>
      </c>
      <c r="B163" s="75" t="s">
        <v>279</v>
      </c>
      <c r="C163" s="23"/>
      <c r="D163" s="21"/>
      <c r="E163" s="21"/>
      <c r="F163" s="24">
        <f>F164</f>
        <v>88</v>
      </c>
      <c r="G163" s="12"/>
    </row>
    <row r="164" spans="1:7" ht="30" customHeight="1" x14ac:dyDescent="0.2">
      <c r="A164" s="98" t="s">
        <v>98</v>
      </c>
      <c r="B164" s="44" t="s">
        <v>279</v>
      </c>
      <c r="C164" s="96">
        <v>200</v>
      </c>
      <c r="D164" s="95"/>
      <c r="E164" s="95"/>
      <c r="F164" s="97">
        <f>F165</f>
        <v>88</v>
      </c>
      <c r="G164" s="12"/>
    </row>
    <row r="165" spans="1:7" ht="30" customHeight="1" x14ac:dyDescent="0.2">
      <c r="A165" s="98" t="s">
        <v>22</v>
      </c>
      <c r="B165" s="44" t="s">
        <v>279</v>
      </c>
      <c r="C165" s="96">
        <v>240</v>
      </c>
      <c r="D165" s="95"/>
      <c r="E165" s="95"/>
      <c r="F165" s="97">
        <v>88</v>
      </c>
      <c r="G165" s="12"/>
    </row>
    <row r="166" spans="1:7" s="166" customFormat="1" ht="30.75" hidden="1" customHeight="1" x14ac:dyDescent="0.2">
      <c r="A166" s="194" t="s">
        <v>191</v>
      </c>
      <c r="B166" s="195" t="s">
        <v>192</v>
      </c>
      <c r="C166" s="41" t="s">
        <v>7</v>
      </c>
      <c r="D166" s="38"/>
      <c r="E166" s="39"/>
      <c r="F166" s="196">
        <f>F167+F177</f>
        <v>0</v>
      </c>
      <c r="G166" s="165"/>
    </row>
    <row r="167" spans="1:7" s="166" customFormat="1" ht="48" hidden="1" customHeight="1" x14ac:dyDescent="0.2">
      <c r="A167" s="74" t="s">
        <v>193</v>
      </c>
      <c r="B167" s="9" t="s">
        <v>194</v>
      </c>
      <c r="C167" s="10"/>
      <c r="D167" s="7"/>
      <c r="E167" s="8"/>
      <c r="F167" s="24">
        <f>F168+F171+F174</f>
        <v>0</v>
      </c>
      <c r="G167" s="165"/>
    </row>
    <row r="168" spans="1:7" ht="63.75" hidden="1" customHeight="1" x14ac:dyDescent="0.2">
      <c r="A168" s="43" t="s">
        <v>13</v>
      </c>
      <c r="B168" s="16" t="s">
        <v>194</v>
      </c>
      <c r="C168" s="92">
        <v>100</v>
      </c>
      <c r="D168" s="79"/>
      <c r="E168" s="80"/>
      <c r="F168" s="97">
        <f>F169+F170</f>
        <v>0</v>
      </c>
      <c r="G168" s="12"/>
    </row>
    <row r="169" spans="1:7" ht="15.75" hidden="1" customHeight="1" x14ac:dyDescent="0.25">
      <c r="A169" s="103" t="s">
        <v>168</v>
      </c>
      <c r="B169" s="16" t="s">
        <v>194</v>
      </c>
      <c r="C169" s="96">
        <v>110</v>
      </c>
      <c r="D169" s="79">
        <v>11</v>
      </c>
      <c r="E169" s="80">
        <v>2</v>
      </c>
      <c r="F169" s="97"/>
      <c r="G169" s="12"/>
    </row>
    <row r="170" spans="1:7" ht="15.75" hidden="1" customHeight="1" x14ac:dyDescent="0.25">
      <c r="A170" s="103" t="s">
        <v>168</v>
      </c>
      <c r="B170" s="16" t="s">
        <v>194</v>
      </c>
      <c r="C170" s="17">
        <v>110</v>
      </c>
      <c r="D170" s="79">
        <v>11</v>
      </c>
      <c r="E170" s="80">
        <v>5</v>
      </c>
      <c r="F170" s="30"/>
      <c r="G170" s="12"/>
    </row>
    <row r="171" spans="1:7" ht="31.5" hidden="1" customHeight="1" x14ac:dyDescent="0.2">
      <c r="A171" s="43" t="s">
        <v>21</v>
      </c>
      <c r="B171" s="16" t="s">
        <v>194</v>
      </c>
      <c r="C171" s="96">
        <v>200</v>
      </c>
      <c r="D171" s="79"/>
      <c r="E171" s="80"/>
      <c r="F171" s="97">
        <f>F172+F173</f>
        <v>0</v>
      </c>
      <c r="G171" s="12"/>
    </row>
    <row r="172" spans="1:7" ht="31.5" hidden="1" customHeight="1" x14ac:dyDescent="0.2">
      <c r="A172" s="43" t="s">
        <v>22</v>
      </c>
      <c r="B172" s="44" t="s">
        <v>194</v>
      </c>
      <c r="C172" s="96">
        <v>240</v>
      </c>
      <c r="D172" s="95">
        <v>11</v>
      </c>
      <c r="E172" s="95">
        <v>2</v>
      </c>
      <c r="F172" s="97"/>
      <c r="G172" s="12"/>
    </row>
    <row r="173" spans="1:7" ht="31.5" hidden="1" customHeight="1" x14ac:dyDescent="0.2">
      <c r="A173" s="43" t="s">
        <v>22</v>
      </c>
      <c r="B173" s="44" t="s">
        <v>194</v>
      </c>
      <c r="C173" s="29">
        <v>240</v>
      </c>
      <c r="D173" s="95">
        <v>11</v>
      </c>
      <c r="E173" s="95">
        <v>5</v>
      </c>
      <c r="F173" s="30"/>
      <c r="G173" s="12"/>
    </row>
    <row r="174" spans="1:7" ht="15.75" hidden="1" customHeight="1" x14ac:dyDescent="0.2">
      <c r="A174" s="43" t="s">
        <v>23</v>
      </c>
      <c r="B174" s="44" t="s">
        <v>194</v>
      </c>
      <c r="C174" s="96">
        <v>800</v>
      </c>
      <c r="D174" s="95"/>
      <c r="E174" s="95"/>
      <c r="F174" s="97">
        <f>F175+F176</f>
        <v>0</v>
      </c>
      <c r="G174" s="12"/>
    </row>
    <row r="175" spans="1:7" ht="15.75" hidden="1" customHeight="1" x14ac:dyDescent="0.2">
      <c r="A175" s="43" t="s">
        <v>24</v>
      </c>
      <c r="B175" s="44" t="s">
        <v>194</v>
      </c>
      <c r="C175" s="96">
        <v>850</v>
      </c>
      <c r="D175" s="95">
        <v>11</v>
      </c>
      <c r="E175" s="95">
        <v>2</v>
      </c>
      <c r="F175" s="97"/>
      <c r="G175" s="12"/>
    </row>
    <row r="176" spans="1:7" ht="15.75" hidden="1" customHeight="1" x14ac:dyDescent="0.2">
      <c r="A176" s="43" t="s">
        <v>24</v>
      </c>
      <c r="B176" s="44" t="s">
        <v>194</v>
      </c>
      <c r="C176" s="29">
        <v>850</v>
      </c>
      <c r="D176" s="95">
        <v>11</v>
      </c>
      <c r="E176" s="95">
        <v>5</v>
      </c>
      <c r="F176" s="30"/>
      <c r="G176" s="12"/>
    </row>
    <row r="177" spans="1:7" s="166" customFormat="1" ht="48" hidden="1" customHeight="1" x14ac:dyDescent="0.2">
      <c r="A177" s="74" t="s">
        <v>195</v>
      </c>
      <c r="B177" s="9" t="s">
        <v>196</v>
      </c>
      <c r="C177" s="10"/>
      <c r="D177" s="7"/>
      <c r="E177" s="8"/>
      <c r="F177" s="24">
        <f>F178</f>
        <v>0</v>
      </c>
      <c r="G177" s="165"/>
    </row>
    <row r="178" spans="1:7" ht="28.5" hidden="1" customHeight="1" x14ac:dyDescent="0.2">
      <c r="A178" s="98" t="s">
        <v>197</v>
      </c>
      <c r="B178" s="16" t="s">
        <v>196</v>
      </c>
      <c r="C178" s="92">
        <v>600</v>
      </c>
      <c r="D178" s="79"/>
      <c r="E178" s="80"/>
      <c r="F178" s="97">
        <f>F179</f>
        <v>0</v>
      </c>
      <c r="G178" s="12"/>
    </row>
    <row r="179" spans="1:7" ht="15.75" hidden="1" customHeight="1" x14ac:dyDescent="0.2">
      <c r="A179" s="98" t="s">
        <v>171</v>
      </c>
      <c r="B179" s="16" t="s">
        <v>196</v>
      </c>
      <c r="C179" s="92">
        <v>620</v>
      </c>
      <c r="D179" s="79">
        <v>11</v>
      </c>
      <c r="E179" s="80">
        <v>2</v>
      </c>
      <c r="F179" s="97"/>
      <c r="G179" s="12"/>
    </row>
    <row r="180" spans="1:7" s="166" customFormat="1" ht="28.5" hidden="1" customHeight="1" x14ac:dyDescent="0.2">
      <c r="A180" s="74" t="s">
        <v>108</v>
      </c>
      <c r="B180" s="9" t="s">
        <v>109</v>
      </c>
      <c r="C180" s="10"/>
      <c r="D180" s="7"/>
      <c r="E180" s="8"/>
      <c r="F180" s="24">
        <f>F181</f>
        <v>0</v>
      </c>
      <c r="G180" s="165"/>
    </row>
    <row r="181" spans="1:7" s="166" customFormat="1" ht="48" hidden="1" customHeight="1" x14ac:dyDescent="0.2">
      <c r="A181" s="74" t="s">
        <v>110</v>
      </c>
      <c r="B181" s="9" t="s">
        <v>111</v>
      </c>
      <c r="C181" s="10"/>
      <c r="D181" s="7"/>
      <c r="E181" s="8"/>
      <c r="F181" s="24">
        <f>F182</f>
        <v>0</v>
      </c>
      <c r="G181" s="165"/>
    </row>
    <row r="182" spans="1:7" ht="15.75" hidden="1" customHeight="1" x14ac:dyDescent="0.2">
      <c r="A182" s="43" t="s">
        <v>23</v>
      </c>
      <c r="B182" s="16" t="s">
        <v>111</v>
      </c>
      <c r="C182" s="17">
        <v>800</v>
      </c>
      <c r="D182" s="14"/>
      <c r="E182" s="15"/>
      <c r="F182" s="30">
        <f>F183</f>
        <v>0</v>
      </c>
      <c r="G182" s="12"/>
    </row>
    <row r="183" spans="1:7" ht="48" hidden="1" customHeight="1" x14ac:dyDescent="0.2">
      <c r="A183" s="43" t="s">
        <v>75</v>
      </c>
      <c r="B183" s="16" t="s">
        <v>111</v>
      </c>
      <c r="C183" s="17">
        <v>810</v>
      </c>
      <c r="D183" s="14">
        <v>5</v>
      </c>
      <c r="E183" s="15">
        <v>1</v>
      </c>
      <c r="F183" s="30"/>
      <c r="G183" s="12"/>
    </row>
    <row r="184" spans="1:7" s="166" customFormat="1" ht="48" hidden="1" customHeight="1" x14ac:dyDescent="0.2">
      <c r="A184" s="74" t="s">
        <v>156</v>
      </c>
      <c r="B184" s="9" t="s">
        <v>157</v>
      </c>
      <c r="C184" s="10"/>
      <c r="D184" s="7"/>
      <c r="E184" s="8"/>
      <c r="F184" s="24">
        <f>F185</f>
        <v>0</v>
      </c>
      <c r="G184" s="165"/>
    </row>
    <row r="185" spans="1:7" s="166" customFormat="1" ht="31.5" hidden="1" customHeight="1" x14ac:dyDescent="0.2">
      <c r="A185" s="74" t="s">
        <v>158</v>
      </c>
      <c r="B185" s="9" t="s">
        <v>159</v>
      </c>
      <c r="C185" s="10"/>
      <c r="D185" s="7"/>
      <c r="E185" s="8"/>
      <c r="F185" s="24">
        <f>F186</f>
        <v>0</v>
      </c>
      <c r="G185" s="165"/>
    </row>
    <row r="186" spans="1:7" ht="31.5" hidden="1" customHeight="1" x14ac:dyDescent="0.2">
      <c r="A186" s="43" t="s">
        <v>21</v>
      </c>
      <c r="B186" s="16" t="s">
        <v>159</v>
      </c>
      <c r="C186" s="29">
        <v>200</v>
      </c>
      <c r="D186" s="94"/>
      <c r="E186" s="95"/>
      <c r="F186" s="30">
        <f>F187</f>
        <v>0</v>
      </c>
      <c r="G186" s="12"/>
    </row>
    <row r="187" spans="1:7" ht="31.5" hidden="1" customHeight="1" x14ac:dyDescent="0.2">
      <c r="A187" s="98" t="s">
        <v>22</v>
      </c>
      <c r="B187" s="16" t="s">
        <v>159</v>
      </c>
      <c r="C187" s="29">
        <v>240</v>
      </c>
      <c r="D187" s="79">
        <v>7</v>
      </c>
      <c r="E187" s="80">
        <v>7</v>
      </c>
      <c r="F187" s="30"/>
      <c r="G187" s="12"/>
    </row>
    <row r="188" spans="1:7" s="166" customFormat="1" ht="61.5" customHeight="1" x14ac:dyDescent="0.2">
      <c r="A188" s="74" t="s">
        <v>275</v>
      </c>
      <c r="B188" s="9" t="s">
        <v>88</v>
      </c>
      <c r="C188" s="10"/>
      <c r="D188" s="7"/>
      <c r="E188" s="8"/>
      <c r="F188" s="11">
        <f>F189+F196</f>
        <v>200</v>
      </c>
      <c r="G188" s="165"/>
    </row>
    <row r="189" spans="1:7" s="166" customFormat="1" ht="1.5" hidden="1" customHeight="1" x14ac:dyDescent="0.2">
      <c r="A189" s="74" t="s">
        <v>89</v>
      </c>
      <c r="B189" s="9" t="s">
        <v>90</v>
      </c>
      <c r="C189" s="10"/>
      <c r="D189" s="7"/>
      <c r="E189" s="8"/>
      <c r="F189" s="11">
        <f>F190+F192+F194</f>
        <v>0</v>
      </c>
      <c r="G189" s="165"/>
    </row>
    <row r="190" spans="1:7" ht="31.5" hidden="1" customHeight="1" x14ac:dyDescent="0.2">
      <c r="A190" s="43" t="s">
        <v>21</v>
      </c>
      <c r="B190" s="16" t="s">
        <v>90</v>
      </c>
      <c r="C190" s="17">
        <v>200</v>
      </c>
      <c r="D190" s="14"/>
      <c r="E190" s="15"/>
      <c r="F190" s="18">
        <f>F191</f>
        <v>0</v>
      </c>
      <c r="G190" s="12"/>
    </row>
    <row r="191" spans="1:7" ht="31.5" hidden="1" customHeight="1" x14ac:dyDescent="0.2">
      <c r="A191" s="43" t="s">
        <v>22</v>
      </c>
      <c r="B191" s="16" t="s">
        <v>90</v>
      </c>
      <c r="C191" s="17">
        <v>240</v>
      </c>
      <c r="D191" s="14">
        <v>4</v>
      </c>
      <c r="E191" s="15">
        <v>9</v>
      </c>
      <c r="F191" s="18"/>
      <c r="G191" s="12"/>
    </row>
    <row r="192" spans="1:7" ht="31.5" hidden="1" customHeight="1" x14ac:dyDescent="0.2">
      <c r="A192" s="43" t="s">
        <v>71</v>
      </c>
      <c r="B192" s="16" t="s">
        <v>90</v>
      </c>
      <c r="C192" s="17">
        <v>400</v>
      </c>
      <c r="D192" s="14"/>
      <c r="E192" s="15"/>
      <c r="F192" s="18">
        <f>F193</f>
        <v>0</v>
      </c>
      <c r="G192" s="12"/>
    </row>
    <row r="193" spans="1:7" ht="15.75" hidden="1" customHeight="1" x14ac:dyDescent="0.2">
      <c r="A193" s="43" t="s">
        <v>72</v>
      </c>
      <c r="B193" s="16" t="s">
        <v>90</v>
      </c>
      <c r="C193" s="17">
        <v>410</v>
      </c>
      <c r="D193" s="14">
        <v>4</v>
      </c>
      <c r="E193" s="15">
        <v>9</v>
      </c>
      <c r="F193" s="18"/>
      <c r="G193" s="12"/>
    </row>
    <row r="194" spans="1:7" ht="15.75" hidden="1" customHeight="1" x14ac:dyDescent="0.2">
      <c r="A194" s="43" t="s">
        <v>23</v>
      </c>
      <c r="B194" s="16" t="s">
        <v>90</v>
      </c>
      <c r="C194" s="17">
        <v>800</v>
      </c>
      <c r="D194" s="14"/>
      <c r="E194" s="15"/>
      <c r="F194" s="18">
        <f>F195</f>
        <v>0</v>
      </c>
      <c r="G194" s="12"/>
    </row>
    <row r="195" spans="1:7" ht="48" hidden="1" customHeight="1" x14ac:dyDescent="0.2">
      <c r="A195" s="43" t="s">
        <v>75</v>
      </c>
      <c r="B195" s="16" t="s">
        <v>90</v>
      </c>
      <c r="C195" s="17">
        <v>810</v>
      </c>
      <c r="D195" s="14">
        <v>4</v>
      </c>
      <c r="E195" s="15">
        <v>9</v>
      </c>
      <c r="F195" s="18"/>
      <c r="G195" s="12"/>
    </row>
    <row r="196" spans="1:7" s="166" customFormat="1" ht="48" customHeight="1" x14ac:dyDescent="0.2">
      <c r="A196" s="74" t="s">
        <v>270</v>
      </c>
      <c r="B196" s="9" t="s">
        <v>91</v>
      </c>
      <c r="C196" s="10"/>
      <c r="D196" s="7"/>
      <c r="E196" s="8"/>
      <c r="F196" s="11">
        <f>F197+F199+F201</f>
        <v>200</v>
      </c>
      <c r="G196" s="165"/>
    </row>
    <row r="197" spans="1:7" ht="32.1" customHeight="1" x14ac:dyDescent="0.2">
      <c r="A197" s="43" t="s">
        <v>21</v>
      </c>
      <c r="B197" s="16" t="s">
        <v>91</v>
      </c>
      <c r="C197" s="17">
        <v>200</v>
      </c>
      <c r="D197" s="14"/>
      <c r="E197" s="15"/>
      <c r="F197" s="18">
        <f>F198</f>
        <v>200</v>
      </c>
      <c r="G197" s="12"/>
    </row>
    <row r="198" spans="1:7" ht="32.1" customHeight="1" x14ac:dyDescent="0.2">
      <c r="A198" s="43" t="s">
        <v>22</v>
      </c>
      <c r="B198" s="16" t="s">
        <v>91</v>
      </c>
      <c r="C198" s="17">
        <v>240</v>
      </c>
      <c r="D198" s="14">
        <v>4</v>
      </c>
      <c r="E198" s="15">
        <v>9</v>
      </c>
      <c r="F198" s="18">
        <v>200</v>
      </c>
      <c r="G198" s="12"/>
    </row>
    <row r="199" spans="1:7" ht="32.1" hidden="1" customHeight="1" x14ac:dyDescent="0.2">
      <c r="A199" s="43" t="s">
        <v>71</v>
      </c>
      <c r="B199" s="16" t="s">
        <v>91</v>
      </c>
      <c r="C199" s="17">
        <v>400</v>
      </c>
      <c r="D199" s="14"/>
      <c r="E199" s="15"/>
      <c r="F199" s="18">
        <f>F200</f>
        <v>0</v>
      </c>
      <c r="G199" s="12"/>
    </row>
    <row r="200" spans="1:7" ht="15.95" hidden="1" customHeight="1" x14ac:dyDescent="0.2">
      <c r="A200" s="43" t="s">
        <v>72</v>
      </c>
      <c r="B200" s="16" t="s">
        <v>91</v>
      </c>
      <c r="C200" s="17">
        <v>410</v>
      </c>
      <c r="D200" s="14">
        <v>4</v>
      </c>
      <c r="E200" s="15">
        <v>9</v>
      </c>
      <c r="F200" s="18"/>
      <c r="G200" s="12"/>
    </row>
    <row r="201" spans="1:7" ht="15.95" hidden="1" customHeight="1" x14ac:dyDescent="0.2">
      <c r="A201" s="43" t="s">
        <v>23</v>
      </c>
      <c r="B201" s="16" t="s">
        <v>91</v>
      </c>
      <c r="C201" s="17">
        <v>800</v>
      </c>
      <c r="D201" s="14"/>
      <c r="E201" s="15"/>
      <c r="F201" s="18">
        <f>F202</f>
        <v>0</v>
      </c>
      <c r="G201" s="12"/>
    </row>
    <row r="202" spans="1:7" ht="48" hidden="1" customHeight="1" x14ac:dyDescent="0.2">
      <c r="A202" s="43" t="s">
        <v>75</v>
      </c>
      <c r="B202" s="16" t="s">
        <v>91</v>
      </c>
      <c r="C202" s="17">
        <v>810</v>
      </c>
      <c r="D202" s="14">
        <v>4</v>
      </c>
      <c r="E202" s="15">
        <v>9</v>
      </c>
      <c r="F202" s="18"/>
      <c r="G202" s="12"/>
    </row>
    <row r="203" spans="1:7" s="166" customFormat="1" ht="18.75" x14ac:dyDescent="0.2">
      <c r="A203" s="74" t="s">
        <v>9</v>
      </c>
      <c r="B203" s="9" t="s">
        <v>10</v>
      </c>
      <c r="C203" s="10" t="s">
        <v>7</v>
      </c>
      <c r="D203" s="7"/>
      <c r="E203" s="8"/>
      <c r="F203" s="11">
        <f>F204+F207+F214+F218+F223+F229+F236+F246+F249+F252+F257+F260+F265+F268+F271+F274+F277+F282+F285+F292+F297+F300+F307+F310+F313+F325+F332+F335+F338+F341+F351+F356+F361+F364+F374+F377+F382+F389+F392</f>
        <v>3602.4</v>
      </c>
      <c r="G203" s="165"/>
    </row>
    <row r="204" spans="1:7" s="166" customFormat="1" ht="32.1" customHeight="1" x14ac:dyDescent="0.2">
      <c r="A204" s="74" t="s">
        <v>26</v>
      </c>
      <c r="B204" s="9" t="s">
        <v>27</v>
      </c>
      <c r="C204" s="10"/>
      <c r="D204" s="7"/>
      <c r="E204" s="8"/>
      <c r="F204" s="11">
        <f>F205</f>
        <v>1725.5</v>
      </c>
      <c r="G204" s="165"/>
    </row>
    <row r="205" spans="1:7" ht="63.95" customHeight="1" x14ac:dyDescent="0.2">
      <c r="A205" s="43" t="s">
        <v>13</v>
      </c>
      <c r="B205" s="16" t="s">
        <v>27</v>
      </c>
      <c r="C205" s="17">
        <v>100</v>
      </c>
      <c r="D205" s="14"/>
      <c r="E205" s="15"/>
      <c r="F205" s="18">
        <f>F206</f>
        <v>1725.5</v>
      </c>
      <c r="G205" s="12"/>
    </row>
    <row r="206" spans="1:7" ht="32.1" customHeight="1" x14ac:dyDescent="0.2">
      <c r="A206" s="43" t="s">
        <v>14</v>
      </c>
      <c r="B206" s="16" t="s">
        <v>27</v>
      </c>
      <c r="C206" s="17">
        <v>120</v>
      </c>
      <c r="D206" s="14">
        <v>1</v>
      </c>
      <c r="E206" s="15">
        <v>4</v>
      </c>
      <c r="F206" s="18">
        <v>1725.5</v>
      </c>
      <c r="G206" s="12"/>
    </row>
    <row r="207" spans="1:7" ht="15.95" customHeight="1" x14ac:dyDescent="0.2">
      <c r="A207" s="74" t="s">
        <v>19</v>
      </c>
      <c r="B207" s="9" t="s">
        <v>20</v>
      </c>
      <c r="C207" s="10" t="s">
        <v>7</v>
      </c>
      <c r="D207" s="7"/>
      <c r="E207" s="8"/>
      <c r="F207" s="11">
        <f>F208+F211</f>
        <v>839</v>
      </c>
      <c r="G207" s="12"/>
    </row>
    <row r="208" spans="1:7" ht="30" customHeight="1" x14ac:dyDescent="0.2">
      <c r="A208" s="43" t="s">
        <v>21</v>
      </c>
      <c r="B208" s="139" t="s">
        <v>20</v>
      </c>
      <c r="C208" s="29">
        <v>200</v>
      </c>
      <c r="D208" s="27"/>
      <c r="E208" s="27"/>
      <c r="F208" s="30">
        <f>F209+F210</f>
        <v>809</v>
      </c>
      <c r="G208" s="12"/>
    </row>
    <row r="209" spans="1:7" ht="31.5" hidden="1" customHeight="1" x14ac:dyDescent="0.2">
      <c r="A209" s="43" t="s">
        <v>22</v>
      </c>
      <c r="B209" s="139" t="s">
        <v>20</v>
      </c>
      <c r="C209" s="29">
        <v>240</v>
      </c>
      <c r="D209" s="27">
        <v>1</v>
      </c>
      <c r="E209" s="27">
        <v>3</v>
      </c>
      <c r="F209" s="30"/>
      <c r="G209" s="12"/>
    </row>
    <row r="210" spans="1:7" ht="32.1" customHeight="1" x14ac:dyDescent="0.2">
      <c r="A210" s="43" t="s">
        <v>22</v>
      </c>
      <c r="B210" s="139" t="s">
        <v>20</v>
      </c>
      <c r="C210" s="29">
        <v>240</v>
      </c>
      <c r="D210" s="27">
        <v>1</v>
      </c>
      <c r="E210" s="27">
        <v>4</v>
      </c>
      <c r="F210" s="30">
        <v>809</v>
      </c>
      <c r="G210" s="12"/>
    </row>
    <row r="211" spans="1:7" ht="15.75" customHeight="1" x14ac:dyDescent="0.2">
      <c r="A211" s="43" t="s">
        <v>23</v>
      </c>
      <c r="B211" s="139" t="s">
        <v>20</v>
      </c>
      <c r="C211" s="29">
        <v>800</v>
      </c>
      <c r="D211" s="27"/>
      <c r="E211" s="27"/>
      <c r="F211" s="30">
        <f>F212+F213</f>
        <v>30</v>
      </c>
      <c r="G211" s="12"/>
    </row>
    <row r="212" spans="1:7" ht="15.75" hidden="1" customHeight="1" x14ac:dyDescent="0.2">
      <c r="A212" s="43" t="s">
        <v>24</v>
      </c>
      <c r="B212" s="139" t="s">
        <v>20</v>
      </c>
      <c r="C212" s="29">
        <v>850</v>
      </c>
      <c r="D212" s="27">
        <v>1</v>
      </c>
      <c r="E212" s="27">
        <v>3</v>
      </c>
      <c r="F212" s="30"/>
      <c r="G212" s="12"/>
    </row>
    <row r="213" spans="1:7" ht="15.95" customHeight="1" x14ac:dyDescent="0.2">
      <c r="A213" s="43" t="s">
        <v>24</v>
      </c>
      <c r="B213" s="139" t="s">
        <v>20</v>
      </c>
      <c r="C213" s="29">
        <v>850</v>
      </c>
      <c r="D213" s="27">
        <v>1</v>
      </c>
      <c r="E213" s="27">
        <v>4</v>
      </c>
      <c r="F213" s="30">
        <v>30</v>
      </c>
      <c r="G213" s="12"/>
    </row>
    <row r="214" spans="1:7" s="166" customFormat="1" ht="32.1" customHeight="1" x14ac:dyDescent="0.2">
      <c r="A214" s="74" t="s">
        <v>229</v>
      </c>
      <c r="B214" s="167" t="s">
        <v>29</v>
      </c>
      <c r="C214" s="23"/>
      <c r="D214" s="21"/>
      <c r="E214" s="21"/>
      <c r="F214" s="24">
        <f>F215</f>
        <v>22</v>
      </c>
      <c r="G214" s="165"/>
    </row>
    <row r="215" spans="1:7" ht="15.95" customHeight="1" x14ac:dyDescent="0.2">
      <c r="A215" s="43" t="s">
        <v>30</v>
      </c>
      <c r="B215" s="139" t="s">
        <v>29</v>
      </c>
      <c r="C215" s="29">
        <v>500</v>
      </c>
      <c r="D215" s="27"/>
      <c r="E215" s="27"/>
      <c r="F215" s="30">
        <f>F216+F217</f>
        <v>22</v>
      </c>
      <c r="G215" s="12"/>
    </row>
    <row r="216" spans="1:7" ht="15.95" customHeight="1" x14ac:dyDescent="0.2">
      <c r="A216" s="43" t="s">
        <v>31</v>
      </c>
      <c r="B216" s="139" t="s">
        <v>29</v>
      </c>
      <c r="C216" s="29">
        <v>540</v>
      </c>
      <c r="D216" s="27">
        <v>1</v>
      </c>
      <c r="E216" s="27">
        <v>6</v>
      </c>
      <c r="F216" s="30">
        <v>22</v>
      </c>
      <c r="G216" s="12"/>
    </row>
    <row r="217" spans="1:7" ht="0.75" customHeight="1" x14ac:dyDescent="0.2">
      <c r="A217" s="43" t="s">
        <v>31</v>
      </c>
      <c r="B217" s="139" t="s">
        <v>29</v>
      </c>
      <c r="C217" s="96">
        <v>540</v>
      </c>
      <c r="D217" s="95">
        <v>8</v>
      </c>
      <c r="E217" s="95">
        <v>1</v>
      </c>
      <c r="F217" s="97"/>
      <c r="G217" s="12"/>
    </row>
    <row r="218" spans="1:7" s="166" customFormat="1" ht="32.1" customHeight="1" x14ac:dyDescent="0.2">
      <c r="A218" s="74" t="s">
        <v>42</v>
      </c>
      <c r="B218" s="167" t="s">
        <v>43</v>
      </c>
      <c r="C218" s="23" t="s">
        <v>7</v>
      </c>
      <c r="D218" s="21"/>
      <c r="E218" s="21"/>
      <c r="F218" s="24">
        <f>F219+F221</f>
        <v>0</v>
      </c>
      <c r="G218" s="165"/>
    </row>
    <row r="219" spans="1:7" ht="32.1" customHeight="1" x14ac:dyDescent="0.2">
      <c r="A219" s="43" t="s">
        <v>21</v>
      </c>
      <c r="B219" s="139" t="s">
        <v>43</v>
      </c>
      <c r="C219" s="29">
        <v>200</v>
      </c>
      <c r="D219" s="27"/>
      <c r="E219" s="27"/>
      <c r="F219" s="30">
        <f>F220</f>
        <v>0</v>
      </c>
      <c r="G219" s="12"/>
    </row>
    <row r="220" spans="1:7" ht="31.5" customHeight="1" x14ac:dyDescent="0.2">
      <c r="A220" s="43" t="s">
        <v>22</v>
      </c>
      <c r="B220" s="139" t="s">
        <v>43</v>
      </c>
      <c r="C220" s="29">
        <v>240</v>
      </c>
      <c r="D220" s="27">
        <v>1</v>
      </c>
      <c r="E220" s="27">
        <v>13</v>
      </c>
      <c r="F220" s="30"/>
      <c r="G220" s="12"/>
    </row>
    <row r="221" spans="1:7" ht="1.5" customHeight="1" x14ac:dyDescent="0.2">
      <c r="A221" s="43" t="s">
        <v>23</v>
      </c>
      <c r="B221" s="139" t="s">
        <v>43</v>
      </c>
      <c r="C221" s="29">
        <v>800</v>
      </c>
      <c r="D221" s="27"/>
      <c r="E221" s="27"/>
      <c r="F221" s="30">
        <f>F222</f>
        <v>0</v>
      </c>
      <c r="G221" s="12"/>
    </row>
    <row r="222" spans="1:7" ht="15.75" hidden="1" customHeight="1" x14ac:dyDescent="0.2">
      <c r="A222" s="43" t="s">
        <v>24</v>
      </c>
      <c r="B222" s="139" t="s">
        <v>43</v>
      </c>
      <c r="C222" s="29">
        <v>850</v>
      </c>
      <c r="D222" s="27">
        <v>1</v>
      </c>
      <c r="E222" s="27">
        <v>13</v>
      </c>
      <c r="F222" s="30"/>
      <c r="G222" s="12"/>
    </row>
    <row r="223" spans="1:7" s="166" customFormat="1" ht="18.75" x14ac:dyDescent="0.2">
      <c r="A223" s="74" t="s">
        <v>44</v>
      </c>
      <c r="B223" s="22" t="s">
        <v>45</v>
      </c>
      <c r="C223" s="10" t="s">
        <v>7</v>
      </c>
      <c r="D223" s="21"/>
      <c r="E223" s="21"/>
      <c r="F223" s="24">
        <f>F224+F226+F255</f>
        <v>232</v>
      </c>
      <c r="G223" s="165"/>
    </row>
    <row r="224" spans="1:7" ht="32.1" customHeight="1" x14ac:dyDescent="0.2">
      <c r="A224" s="43" t="s">
        <v>21</v>
      </c>
      <c r="B224" s="28" t="s">
        <v>45</v>
      </c>
      <c r="C224" s="17">
        <v>200</v>
      </c>
      <c r="D224" s="27"/>
      <c r="E224" s="27"/>
      <c r="F224" s="30">
        <f>F225</f>
        <v>180</v>
      </c>
      <c r="G224" s="12"/>
    </row>
    <row r="225" spans="1:7" ht="32.1" customHeight="1" x14ac:dyDescent="0.2">
      <c r="A225" s="43" t="s">
        <v>22</v>
      </c>
      <c r="B225" s="28" t="s">
        <v>45</v>
      </c>
      <c r="C225" s="17">
        <v>240</v>
      </c>
      <c r="D225" s="27">
        <v>1</v>
      </c>
      <c r="E225" s="27">
        <v>13</v>
      </c>
      <c r="F225" s="18">
        <v>180</v>
      </c>
      <c r="G225" s="12"/>
    </row>
    <row r="226" spans="1:7" ht="15.95" customHeight="1" x14ac:dyDescent="0.2">
      <c r="A226" s="43" t="s">
        <v>23</v>
      </c>
      <c r="B226" s="28" t="s">
        <v>45</v>
      </c>
      <c r="C226" s="17">
        <v>800</v>
      </c>
      <c r="D226" s="27"/>
      <c r="E226" s="27"/>
      <c r="F226" s="30">
        <f>F227+F228</f>
        <v>50</v>
      </c>
      <c r="G226" s="12"/>
    </row>
    <row r="227" spans="1:7" ht="13.5" customHeight="1" x14ac:dyDescent="0.2">
      <c r="A227" s="43" t="s">
        <v>46</v>
      </c>
      <c r="B227" s="28" t="s">
        <v>45</v>
      </c>
      <c r="C227" s="17">
        <v>830</v>
      </c>
      <c r="D227" s="27">
        <v>1</v>
      </c>
      <c r="E227" s="27">
        <v>13</v>
      </c>
      <c r="F227" s="30">
        <v>50</v>
      </c>
      <c r="G227" s="12"/>
    </row>
    <row r="228" spans="1:7" ht="15.75" hidden="1" customHeight="1" x14ac:dyDescent="0.2">
      <c r="A228" s="43" t="s">
        <v>24</v>
      </c>
      <c r="B228" s="28" t="s">
        <v>45</v>
      </c>
      <c r="C228" s="17">
        <v>850</v>
      </c>
      <c r="D228" s="27">
        <v>1</v>
      </c>
      <c r="E228" s="27">
        <v>13</v>
      </c>
      <c r="F228" s="30"/>
      <c r="G228" s="12"/>
    </row>
    <row r="229" spans="1:7" s="166" customFormat="1" ht="15.95" hidden="1" customHeight="1" x14ac:dyDescent="0.2">
      <c r="A229" s="74" t="s">
        <v>147</v>
      </c>
      <c r="B229" s="22" t="s">
        <v>148</v>
      </c>
      <c r="C229" s="10"/>
      <c r="D229" s="21"/>
      <c r="E229" s="21"/>
      <c r="F229" s="24">
        <f>F230+F232+F234</f>
        <v>0</v>
      </c>
      <c r="G229" s="165"/>
    </row>
    <row r="230" spans="1:7" ht="32.1" hidden="1" customHeight="1" x14ac:dyDescent="0.2">
      <c r="A230" s="43" t="s">
        <v>21</v>
      </c>
      <c r="B230" s="28" t="s">
        <v>148</v>
      </c>
      <c r="C230" s="17">
        <v>200</v>
      </c>
      <c r="D230" s="27"/>
      <c r="E230" s="27"/>
      <c r="F230" s="18">
        <f>F231</f>
        <v>0</v>
      </c>
      <c r="G230" s="12"/>
    </row>
    <row r="231" spans="1:7" ht="32.1" hidden="1" customHeight="1" x14ac:dyDescent="0.2">
      <c r="A231" s="43" t="s">
        <v>22</v>
      </c>
      <c r="B231" s="28" t="s">
        <v>148</v>
      </c>
      <c r="C231" s="17">
        <v>240</v>
      </c>
      <c r="D231" s="27">
        <v>5</v>
      </c>
      <c r="E231" s="27">
        <v>3</v>
      </c>
      <c r="F231" s="18"/>
      <c r="G231" s="12"/>
    </row>
    <row r="232" spans="1:7" ht="32.1" hidden="1" customHeight="1" x14ac:dyDescent="0.2">
      <c r="A232" s="43" t="s">
        <v>71</v>
      </c>
      <c r="B232" s="139" t="s">
        <v>148</v>
      </c>
      <c r="C232" s="29">
        <v>400</v>
      </c>
      <c r="D232" s="27"/>
      <c r="E232" s="27"/>
      <c r="F232" s="30">
        <f>F233</f>
        <v>0</v>
      </c>
      <c r="G232" s="12"/>
    </row>
    <row r="233" spans="1:7" ht="15.95" hidden="1" customHeight="1" x14ac:dyDescent="0.2">
      <c r="A233" s="43" t="s">
        <v>72</v>
      </c>
      <c r="B233" s="139" t="s">
        <v>148</v>
      </c>
      <c r="C233" s="29">
        <v>410</v>
      </c>
      <c r="D233" s="27">
        <v>5</v>
      </c>
      <c r="E233" s="27">
        <v>3</v>
      </c>
      <c r="F233" s="30"/>
      <c r="G233" s="12"/>
    </row>
    <row r="234" spans="1:7" ht="15.95" hidden="1" customHeight="1" x14ac:dyDescent="0.2">
      <c r="A234" s="43" t="s">
        <v>23</v>
      </c>
      <c r="B234" s="139" t="s">
        <v>148</v>
      </c>
      <c r="C234" s="29">
        <v>800</v>
      </c>
      <c r="D234" s="27"/>
      <c r="E234" s="27"/>
      <c r="F234" s="30">
        <f>F235</f>
        <v>0</v>
      </c>
      <c r="G234" s="12"/>
    </row>
    <row r="235" spans="1:7" ht="48" hidden="1" customHeight="1" x14ac:dyDescent="0.2">
      <c r="A235" s="43" t="s">
        <v>75</v>
      </c>
      <c r="B235" s="139" t="s">
        <v>148</v>
      </c>
      <c r="C235" s="29">
        <v>810</v>
      </c>
      <c r="D235" s="27">
        <v>5</v>
      </c>
      <c r="E235" s="27">
        <v>3</v>
      </c>
      <c r="F235" s="30"/>
      <c r="G235" s="12"/>
    </row>
    <row r="236" spans="1:7" s="166" customFormat="1" ht="15.95" hidden="1" customHeight="1" x14ac:dyDescent="0.2">
      <c r="A236" s="74" t="s">
        <v>198</v>
      </c>
      <c r="B236" s="167" t="s">
        <v>199</v>
      </c>
      <c r="C236" s="23"/>
      <c r="D236" s="21"/>
      <c r="E236" s="21"/>
      <c r="F236" s="24">
        <f>F237+F240+F243</f>
        <v>0</v>
      </c>
      <c r="G236" s="165"/>
    </row>
    <row r="237" spans="1:7" ht="63.95" hidden="1" customHeight="1" x14ac:dyDescent="0.2">
      <c r="A237" s="43" t="s">
        <v>13</v>
      </c>
      <c r="B237" s="139" t="s">
        <v>199</v>
      </c>
      <c r="C237" s="96">
        <v>100</v>
      </c>
      <c r="D237" s="95"/>
      <c r="E237" s="95"/>
      <c r="F237" s="97">
        <f>F238+F239</f>
        <v>0</v>
      </c>
      <c r="G237" s="12"/>
    </row>
    <row r="238" spans="1:7" ht="15.95" hidden="1" customHeight="1" x14ac:dyDescent="0.25">
      <c r="A238" s="103" t="s">
        <v>168</v>
      </c>
      <c r="B238" s="28" t="s">
        <v>199</v>
      </c>
      <c r="C238" s="92">
        <v>110</v>
      </c>
      <c r="D238" s="95">
        <v>11</v>
      </c>
      <c r="E238" s="95">
        <v>2</v>
      </c>
      <c r="F238" s="97"/>
      <c r="G238" s="12"/>
    </row>
    <row r="239" spans="1:7" ht="15.95" hidden="1" customHeight="1" x14ac:dyDescent="0.25">
      <c r="A239" s="103" t="s">
        <v>168</v>
      </c>
      <c r="B239" s="28" t="s">
        <v>199</v>
      </c>
      <c r="C239" s="17">
        <v>110</v>
      </c>
      <c r="D239" s="95">
        <v>11</v>
      </c>
      <c r="E239" s="95">
        <v>5</v>
      </c>
      <c r="F239" s="18"/>
      <c r="G239" s="12"/>
    </row>
    <row r="240" spans="1:7" ht="32.1" hidden="1" customHeight="1" x14ac:dyDescent="0.2">
      <c r="A240" s="43" t="s">
        <v>21</v>
      </c>
      <c r="B240" s="28" t="s">
        <v>199</v>
      </c>
      <c r="C240" s="92">
        <v>200</v>
      </c>
      <c r="D240" s="95"/>
      <c r="E240" s="95"/>
      <c r="F240" s="97">
        <f>F241+F242</f>
        <v>0</v>
      </c>
      <c r="G240" s="12"/>
    </row>
    <row r="241" spans="1:7" ht="32.1" hidden="1" customHeight="1" x14ac:dyDescent="0.2">
      <c r="A241" s="43" t="s">
        <v>22</v>
      </c>
      <c r="B241" s="28" t="s">
        <v>199</v>
      </c>
      <c r="C241" s="92">
        <v>240</v>
      </c>
      <c r="D241" s="95">
        <v>11</v>
      </c>
      <c r="E241" s="95">
        <v>2</v>
      </c>
      <c r="F241" s="93"/>
      <c r="G241" s="12"/>
    </row>
    <row r="242" spans="1:7" ht="32.1" hidden="1" customHeight="1" x14ac:dyDescent="0.2">
      <c r="A242" s="43" t="s">
        <v>22</v>
      </c>
      <c r="B242" s="16" t="s">
        <v>199</v>
      </c>
      <c r="C242" s="17">
        <v>240</v>
      </c>
      <c r="D242" s="79">
        <v>11</v>
      </c>
      <c r="E242" s="80">
        <v>5</v>
      </c>
      <c r="F242" s="18"/>
      <c r="G242" s="12"/>
    </row>
    <row r="243" spans="1:7" ht="15.95" hidden="1" customHeight="1" x14ac:dyDescent="0.2">
      <c r="A243" s="43" t="s">
        <v>23</v>
      </c>
      <c r="B243" s="28" t="s">
        <v>199</v>
      </c>
      <c r="C243" s="92">
        <v>800</v>
      </c>
      <c r="D243" s="95"/>
      <c r="E243" s="95"/>
      <c r="F243" s="97">
        <f>F244+F245</f>
        <v>0</v>
      </c>
      <c r="G243" s="12"/>
    </row>
    <row r="244" spans="1:7" ht="15.95" hidden="1" customHeight="1" x14ac:dyDescent="0.2">
      <c r="A244" s="43" t="s">
        <v>24</v>
      </c>
      <c r="B244" s="28" t="s">
        <v>199</v>
      </c>
      <c r="C244" s="92">
        <v>850</v>
      </c>
      <c r="D244" s="95">
        <v>11</v>
      </c>
      <c r="E244" s="95">
        <v>2</v>
      </c>
      <c r="F244" s="97"/>
      <c r="G244" s="12"/>
    </row>
    <row r="245" spans="1:7" ht="15.95" hidden="1" customHeight="1" x14ac:dyDescent="0.2">
      <c r="A245" s="43" t="s">
        <v>24</v>
      </c>
      <c r="B245" s="16" t="s">
        <v>199</v>
      </c>
      <c r="C245" s="17">
        <v>850</v>
      </c>
      <c r="D245" s="79">
        <v>11</v>
      </c>
      <c r="E245" s="80">
        <v>5</v>
      </c>
      <c r="F245" s="18"/>
      <c r="G245" s="12"/>
    </row>
    <row r="246" spans="1:7" s="166" customFormat="1" ht="48" hidden="1" customHeight="1" x14ac:dyDescent="0.2">
      <c r="A246" s="74" t="s">
        <v>61</v>
      </c>
      <c r="B246" s="9" t="s">
        <v>62</v>
      </c>
      <c r="C246" s="10"/>
      <c r="D246" s="7"/>
      <c r="E246" s="8"/>
      <c r="F246" s="11">
        <f>F247</f>
        <v>0</v>
      </c>
      <c r="G246" s="165"/>
    </row>
    <row r="247" spans="1:7" ht="32.1" hidden="1" customHeight="1" x14ac:dyDescent="0.2">
      <c r="A247" s="43" t="s">
        <v>21</v>
      </c>
      <c r="B247" s="16" t="s">
        <v>62</v>
      </c>
      <c r="C247" s="17">
        <v>200</v>
      </c>
      <c r="D247" s="14"/>
      <c r="E247" s="15"/>
      <c r="F247" s="18">
        <f>F248</f>
        <v>0</v>
      </c>
      <c r="G247" s="12"/>
    </row>
    <row r="248" spans="1:7" ht="32.1" hidden="1" customHeight="1" x14ac:dyDescent="0.2">
      <c r="A248" s="43" t="s">
        <v>22</v>
      </c>
      <c r="B248" s="16" t="s">
        <v>62</v>
      </c>
      <c r="C248" s="17">
        <v>240</v>
      </c>
      <c r="D248" s="14">
        <v>3</v>
      </c>
      <c r="E248" s="15">
        <v>9</v>
      </c>
      <c r="F248" s="18"/>
      <c r="G248" s="12"/>
    </row>
    <row r="249" spans="1:7" s="166" customFormat="1" ht="32.1" hidden="1" customHeight="1" x14ac:dyDescent="0.2">
      <c r="A249" s="74" t="s">
        <v>63</v>
      </c>
      <c r="B249" s="9" t="s">
        <v>64</v>
      </c>
      <c r="C249" s="10"/>
      <c r="D249" s="7"/>
      <c r="E249" s="8"/>
      <c r="F249" s="11">
        <f>F250</f>
        <v>0</v>
      </c>
      <c r="G249" s="165"/>
    </row>
    <row r="250" spans="1:7" ht="32.1" hidden="1" customHeight="1" x14ac:dyDescent="0.2">
      <c r="A250" s="43" t="s">
        <v>21</v>
      </c>
      <c r="B250" s="16" t="s">
        <v>64</v>
      </c>
      <c r="C250" s="17">
        <v>200</v>
      </c>
      <c r="D250" s="14"/>
      <c r="E250" s="15"/>
      <c r="F250" s="18">
        <f>F251</f>
        <v>0</v>
      </c>
      <c r="G250" s="12"/>
    </row>
    <row r="251" spans="1:7" ht="32.1" hidden="1" customHeight="1" x14ac:dyDescent="0.2">
      <c r="A251" s="43" t="s">
        <v>22</v>
      </c>
      <c r="B251" s="16" t="s">
        <v>64</v>
      </c>
      <c r="C251" s="17">
        <v>240</v>
      </c>
      <c r="D251" s="14">
        <v>3</v>
      </c>
      <c r="E251" s="15">
        <v>9</v>
      </c>
      <c r="F251" s="18"/>
      <c r="G251" s="12"/>
    </row>
    <row r="252" spans="1:7" s="166" customFormat="1" ht="32.1" hidden="1" customHeight="1" x14ac:dyDescent="0.2">
      <c r="A252" s="74" t="s">
        <v>65</v>
      </c>
      <c r="B252" s="9" t="s">
        <v>66</v>
      </c>
      <c r="C252" s="10"/>
      <c r="D252" s="7"/>
      <c r="E252" s="8"/>
      <c r="F252" s="11">
        <f>F253</f>
        <v>0</v>
      </c>
      <c r="G252" s="165"/>
    </row>
    <row r="253" spans="1:7" ht="32.1" hidden="1" customHeight="1" x14ac:dyDescent="0.2">
      <c r="A253" s="43" t="s">
        <v>21</v>
      </c>
      <c r="B253" s="16" t="s">
        <v>66</v>
      </c>
      <c r="C253" s="17">
        <v>200</v>
      </c>
      <c r="D253" s="14"/>
      <c r="E253" s="15"/>
      <c r="F253" s="18">
        <f>F254</f>
        <v>0</v>
      </c>
      <c r="G253" s="12"/>
    </row>
    <row r="254" spans="1:7" ht="32.1" hidden="1" customHeight="1" x14ac:dyDescent="0.2">
      <c r="A254" s="43" t="s">
        <v>22</v>
      </c>
      <c r="B254" s="16" t="s">
        <v>66</v>
      </c>
      <c r="C254" s="17">
        <v>240</v>
      </c>
      <c r="D254" s="14">
        <v>3</v>
      </c>
      <c r="E254" s="15">
        <v>9</v>
      </c>
      <c r="F254" s="18"/>
      <c r="G254" s="12"/>
    </row>
    <row r="255" spans="1:7" ht="22.5" customHeight="1" x14ac:dyDescent="0.2">
      <c r="A255" s="43" t="s">
        <v>23</v>
      </c>
      <c r="B255" s="28" t="s">
        <v>45</v>
      </c>
      <c r="C255" s="17">
        <v>800</v>
      </c>
      <c r="D255" s="14"/>
      <c r="E255" s="15"/>
      <c r="F255" s="18">
        <f>+F256</f>
        <v>2</v>
      </c>
      <c r="G255" s="12"/>
    </row>
    <row r="256" spans="1:7" ht="19.5" customHeight="1" x14ac:dyDescent="0.2">
      <c r="A256" s="43" t="s">
        <v>24</v>
      </c>
      <c r="B256" s="28" t="s">
        <v>45</v>
      </c>
      <c r="C256" s="17">
        <v>850</v>
      </c>
      <c r="D256" s="14">
        <v>1</v>
      </c>
      <c r="E256" s="15">
        <v>13</v>
      </c>
      <c r="F256" s="18">
        <v>2</v>
      </c>
      <c r="G256" s="12"/>
    </row>
    <row r="257" spans="1:7" s="166" customFormat="1" ht="32.1" customHeight="1" x14ac:dyDescent="0.2">
      <c r="A257" s="74" t="s">
        <v>185</v>
      </c>
      <c r="B257" s="9" t="s">
        <v>266</v>
      </c>
      <c r="C257" s="10" t="s">
        <v>7</v>
      </c>
      <c r="D257" s="7"/>
      <c r="E257" s="8"/>
      <c r="F257" s="11">
        <f>F258</f>
        <v>221</v>
      </c>
      <c r="G257" s="165"/>
    </row>
    <row r="258" spans="1:7" ht="15.95" customHeight="1" x14ac:dyDescent="0.2">
      <c r="A258" s="98" t="s">
        <v>187</v>
      </c>
      <c r="B258" s="16" t="s">
        <v>266</v>
      </c>
      <c r="C258" s="92">
        <v>300</v>
      </c>
      <c r="D258" s="79"/>
      <c r="E258" s="80"/>
      <c r="F258" s="93">
        <f>F259</f>
        <v>221</v>
      </c>
      <c r="G258" s="12"/>
    </row>
    <row r="259" spans="1:7" ht="15.95" customHeight="1" x14ac:dyDescent="0.2">
      <c r="A259" s="98" t="s">
        <v>188</v>
      </c>
      <c r="B259" s="16" t="s">
        <v>266</v>
      </c>
      <c r="C259" s="92">
        <v>310</v>
      </c>
      <c r="D259" s="79">
        <v>10</v>
      </c>
      <c r="E259" s="80">
        <v>1</v>
      </c>
      <c r="F259" s="93">
        <v>221</v>
      </c>
      <c r="G259" s="12"/>
    </row>
    <row r="260" spans="1:7" s="166" customFormat="1" ht="15.95" hidden="1" customHeight="1" x14ac:dyDescent="0.2">
      <c r="A260" s="74" t="s">
        <v>149</v>
      </c>
      <c r="B260" s="9" t="s">
        <v>150</v>
      </c>
      <c r="C260" s="10"/>
      <c r="D260" s="7"/>
      <c r="E260" s="8"/>
      <c r="F260" s="11">
        <f>F261+F263</f>
        <v>0</v>
      </c>
      <c r="G260" s="165"/>
    </row>
    <row r="261" spans="1:7" ht="32.1" hidden="1" customHeight="1" x14ac:dyDescent="0.2">
      <c r="A261" s="43" t="s">
        <v>21</v>
      </c>
      <c r="B261" s="16" t="s">
        <v>150</v>
      </c>
      <c r="C261" s="17">
        <v>200</v>
      </c>
      <c r="D261" s="14"/>
      <c r="E261" s="15"/>
      <c r="F261" s="18">
        <f>F262</f>
        <v>0</v>
      </c>
      <c r="G261" s="12"/>
    </row>
    <row r="262" spans="1:7" ht="32.1" hidden="1" customHeight="1" x14ac:dyDescent="0.2">
      <c r="A262" s="43" t="s">
        <v>22</v>
      </c>
      <c r="B262" s="16" t="s">
        <v>150</v>
      </c>
      <c r="C262" s="17">
        <v>240</v>
      </c>
      <c r="D262" s="14">
        <v>5</v>
      </c>
      <c r="E262" s="15">
        <v>3</v>
      </c>
      <c r="F262" s="18"/>
      <c r="G262" s="12"/>
    </row>
    <row r="263" spans="1:7" ht="15.95" hidden="1" customHeight="1" x14ac:dyDescent="0.2">
      <c r="A263" s="43" t="s">
        <v>23</v>
      </c>
      <c r="B263" s="16" t="s">
        <v>150</v>
      </c>
      <c r="C263" s="17">
        <v>800</v>
      </c>
      <c r="D263" s="14"/>
      <c r="E263" s="15"/>
      <c r="F263" s="18">
        <f>F264</f>
        <v>0</v>
      </c>
      <c r="G263" s="12"/>
    </row>
    <row r="264" spans="1:7" ht="48" hidden="1" customHeight="1" x14ac:dyDescent="0.2">
      <c r="A264" s="43" t="s">
        <v>75</v>
      </c>
      <c r="B264" s="16" t="s">
        <v>150</v>
      </c>
      <c r="C264" s="17">
        <v>810</v>
      </c>
      <c r="D264" s="14">
        <v>5</v>
      </c>
      <c r="E264" s="15">
        <v>3</v>
      </c>
      <c r="F264" s="18"/>
      <c r="G264" s="12"/>
    </row>
    <row r="265" spans="1:7" s="166" customFormat="1" ht="15.95" customHeight="1" x14ac:dyDescent="0.2">
      <c r="A265" s="74" t="s">
        <v>11</v>
      </c>
      <c r="B265" s="9" t="s">
        <v>12</v>
      </c>
      <c r="C265" s="10" t="s">
        <v>7</v>
      </c>
      <c r="D265" s="7"/>
      <c r="E265" s="8"/>
      <c r="F265" s="11">
        <f>F266</f>
        <v>464.3</v>
      </c>
      <c r="G265" s="165"/>
    </row>
    <row r="266" spans="1:7" ht="63.95" customHeight="1" x14ac:dyDescent="0.2">
      <c r="A266" s="43" t="s">
        <v>13</v>
      </c>
      <c r="B266" s="16" t="s">
        <v>12</v>
      </c>
      <c r="C266" s="17">
        <v>100</v>
      </c>
      <c r="D266" s="14"/>
      <c r="E266" s="15"/>
      <c r="F266" s="18">
        <f>F267</f>
        <v>464.3</v>
      </c>
      <c r="G266" s="12"/>
    </row>
    <row r="267" spans="1:7" ht="32.1" customHeight="1" x14ac:dyDescent="0.2">
      <c r="A267" s="43" t="s">
        <v>14</v>
      </c>
      <c r="B267" s="16" t="s">
        <v>12</v>
      </c>
      <c r="C267" s="17">
        <v>120</v>
      </c>
      <c r="D267" s="14">
        <v>1</v>
      </c>
      <c r="E267" s="15">
        <v>2</v>
      </c>
      <c r="F267" s="18">
        <v>464.3</v>
      </c>
      <c r="G267" s="12"/>
    </row>
    <row r="268" spans="1:7" s="166" customFormat="1" ht="48" hidden="1" customHeight="1" x14ac:dyDescent="0.2">
      <c r="A268" s="74" t="s">
        <v>125</v>
      </c>
      <c r="B268" s="9" t="s">
        <v>130</v>
      </c>
      <c r="C268" s="10"/>
      <c r="D268" s="7"/>
      <c r="E268" s="8"/>
      <c r="F268" s="11">
        <f>F269</f>
        <v>0</v>
      </c>
      <c r="G268" s="165"/>
    </row>
    <row r="269" spans="1:7" ht="15.95" hidden="1" customHeight="1" x14ac:dyDescent="0.2">
      <c r="A269" s="43" t="s">
        <v>23</v>
      </c>
      <c r="B269" s="16" t="s">
        <v>130</v>
      </c>
      <c r="C269" s="17">
        <v>800</v>
      </c>
      <c r="D269" s="14"/>
      <c r="E269" s="15"/>
      <c r="F269" s="18">
        <f>F270</f>
        <v>0</v>
      </c>
      <c r="G269" s="12"/>
    </row>
    <row r="270" spans="1:7" ht="48" hidden="1" customHeight="1" x14ac:dyDescent="0.2">
      <c r="A270" s="43" t="s">
        <v>75</v>
      </c>
      <c r="B270" s="16" t="s">
        <v>130</v>
      </c>
      <c r="C270" s="17">
        <v>810</v>
      </c>
      <c r="D270" s="14">
        <v>5</v>
      </c>
      <c r="E270" s="15">
        <v>2</v>
      </c>
      <c r="F270" s="18"/>
      <c r="G270" s="12"/>
    </row>
    <row r="271" spans="1:7" s="166" customFormat="1" ht="63.95" hidden="1" customHeight="1" x14ac:dyDescent="0.2">
      <c r="A271" s="74" t="s">
        <v>127</v>
      </c>
      <c r="B271" s="9" t="s">
        <v>131</v>
      </c>
      <c r="C271" s="10"/>
      <c r="D271" s="7"/>
      <c r="E271" s="8"/>
      <c r="F271" s="11">
        <f>F272</f>
        <v>0</v>
      </c>
      <c r="G271" s="165"/>
    </row>
    <row r="272" spans="1:7" ht="15.95" hidden="1" customHeight="1" x14ac:dyDescent="0.2">
      <c r="A272" s="43" t="s">
        <v>23</v>
      </c>
      <c r="B272" s="16" t="s">
        <v>131</v>
      </c>
      <c r="C272" s="17">
        <v>800</v>
      </c>
      <c r="D272" s="14"/>
      <c r="E272" s="15"/>
      <c r="F272" s="18">
        <f>F273</f>
        <v>0</v>
      </c>
      <c r="G272" s="12"/>
    </row>
    <row r="273" spans="1:7" ht="48" hidden="1" customHeight="1" x14ac:dyDescent="0.2">
      <c r="A273" s="43" t="s">
        <v>75</v>
      </c>
      <c r="B273" s="16" t="s">
        <v>131</v>
      </c>
      <c r="C273" s="17">
        <v>810</v>
      </c>
      <c r="D273" s="14">
        <v>5</v>
      </c>
      <c r="E273" s="15">
        <v>2</v>
      </c>
      <c r="F273" s="18"/>
      <c r="G273" s="12"/>
    </row>
    <row r="274" spans="1:7" s="166" customFormat="1" ht="32.1" hidden="1" customHeight="1" x14ac:dyDescent="0.2">
      <c r="A274" s="74" t="s">
        <v>117</v>
      </c>
      <c r="B274" s="9" t="s">
        <v>118</v>
      </c>
      <c r="C274" s="10"/>
      <c r="D274" s="7"/>
      <c r="E274" s="8"/>
      <c r="F274" s="11">
        <f>F275</f>
        <v>0</v>
      </c>
      <c r="G274" s="165"/>
    </row>
    <row r="275" spans="1:7" ht="15.95" hidden="1" customHeight="1" x14ac:dyDescent="0.2">
      <c r="A275" s="43" t="s">
        <v>23</v>
      </c>
      <c r="B275" s="16" t="s">
        <v>118</v>
      </c>
      <c r="C275" s="17">
        <v>800</v>
      </c>
      <c r="D275" s="14"/>
      <c r="E275" s="15"/>
      <c r="F275" s="18">
        <f>F276</f>
        <v>0</v>
      </c>
      <c r="G275" s="12"/>
    </row>
    <row r="276" spans="1:7" ht="48" hidden="1" customHeight="1" x14ac:dyDescent="0.2">
      <c r="A276" s="43" t="s">
        <v>75</v>
      </c>
      <c r="B276" s="16" t="s">
        <v>118</v>
      </c>
      <c r="C276" s="17">
        <v>810</v>
      </c>
      <c r="D276" s="14">
        <v>5</v>
      </c>
      <c r="E276" s="15">
        <v>1</v>
      </c>
      <c r="F276" s="18"/>
      <c r="G276" s="12"/>
    </row>
    <row r="277" spans="1:7" s="166" customFormat="1" ht="15.95" hidden="1" customHeight="1" x14ac:dyDescent="0.2">
      <c r="A277" s="74" t="s">
        <v>151</v>
      </c>
      <c r="B277" s="9" t="s">
        <v>152</v>
      </c>
      <c r="C277" s="10"/>
      <c r="D277" s="7"/>
      <c r="E277" s="8"/>
      <c r="F277" s="11">
        <f>F278+F280</f>
        <v>0</v>
      </c>
      <c r="G277" s="165"/>
    </row>
    <row r="278" spans="1:7" ht="32.1" hidden="1" customHeight="1" x14ac:dyDescent="0.2">
      <c r="A278" s="43" t="s">
        <v>21</v>
      </c>
      <c r="B278" s="16" t="s">
        <v>152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 x14ac:dyDescent="0.2">
      <c r="A279" s="43" t="s">
        <v>22</v>
      </c>
      <c r="B279" s="16" t="s">
        <v>152</v>
      </c>
      <c r="C279" s="17">
        <v>240</v>
      </c>
      <c r="D279" s="14">
        <v>5</v>
      </c>
      <c r="E279" s="15">
        <v>3</v>
      </c>
      <c r="F279" s="18"/>
      <c r="G279" s="12"/>
    </row>
    <row r="280" spans="1:7" ht="15.95" hidden="1" customHeight="1" x14ac:dyDescent="0.2">
      <c r="A280" s="43" t="s">
        <v>23</v>
      </c>
      <c r="B280" s="16" t="s">
        <v>152</v>
      </c>
      <c r="C280" s="17">
        <v>800</v>
      </c>
      <c r="D280" s="14"/>
      <c r="E280" s="15"/>
      <c r="F280" s="18">
        <f>F281</f>
        <v>0</v>
      </c>
      <c r="G280" s="12"/>
    </row>
    <row r="281" spans="1:7" ht="48" hidden="1" customHeight="1" x14ac:dyDescent="0.2">
      <c r="A281" s="43" t="s">
        <v>75</v>
      </c>
      <c r="B281" s="16" t="s">
        <v>152</v>
      </c>
      <c r="C281" s="17">
        <v>810</v>
      </c>
      <c r="D281" s="14">
        <v>5</v>
      </c>
      <c r="E281" s="15">
        <v>3</v>
      </c>
      <c r="F281" s="18"/>
      <c r="G281" s="12"/>
    </row>
    <row r="282" spans="1:7" s="166" customFormat="1" ht="32.1" hidden="1" customHeight="1" x14ac:dyDescent="0.2">
      <c r="A282" s="74" t="s">
        <v>17</v>
      </c>
      <c r="B282" s="9" t="s">
        <v>18</v>
      </c>
      <c r="C282" s="10" t="s">
        <v>7</v>
      </c>
      <c r="D282" s="7"/>
      <c r="E282" s="8"/>
      <c r="F282" s="11">
        <f>F283</f>
        <v>0</v>
      </c>
      <c r="G282" s="165"/>
    </row>
    <row r="283" spans="1:7" ht="63.95" hidden="1" customHeight="1" x14ac:dyDescent="0.2">
      <c r="A283" s="43" t="s">
        <v>13</v>
      </c>
      <c r="B283" s="16" t="s">
        <v>18</v>
      </c>
      <c r="C283" s="17">
        <v>100</v>
      </c>
      <c r="D283" s="14"/>
      <c r="E283" s="15"/>
      <c r="F283" s="18">
        <f>F284</f>
        <v>0</v>
      </c>
      <c r="G283" s="12"/>
    </row>
    <row r="284" spans="1:7" ht="32.1" hidden="1" customHeight="1" x14ac:dyDescent="0.2">
      <c r="A284" s="43" t="s">
        <v>14</v>
      </c>
      <c r="B284" s="16" t="s">
        <v>18</v>
      </c>
      <c r="C284" s="17">
        <v>120</v>
      </c>
      <c r="D284" s="14">
        <v>1</v>
      </c>
      <c r="E284" s="15">
        <v>3</v>
      </c>
      <c r="F284" s="18"/>
      <c r="G284" s="12"/>
    </row>
    <row r="285" spans="1:7" s="166" customFormat="1" ht="48" hidden="1" customHeight="1" x14ac:dyDescent="0.2">
      <c r="A285" s="74" t="s">
        <v>92</v>
      </c>
      <c r="B285" s="9" t="s">
        <v>93</v>
      </c>
      <c r="C285" s="10"/>
      <c r="D285" s="7"/>
      <c r="E285" s="8"/>
      <c r="F285" s="11">
        <f>F286+F288+F290</f>
        <v>0</v>
      </c>
      <c r="G285" s="165"/>
    </row>
    <row r="286" spans="1:7" ht="32.1" hidden="1" customHeight="1" x14ac:dyDescent="0.2">
      <c r="A286" s="43" t="s">
        <v>21</v>
      </c>
      <c r="B286" s="16" t="s">
        <v>93</v>
      </c>
      <c r="C286" s="17">
        <v>200</v>
      </c>
      <c r="D286" s="14"/>
      <c r="E286" s="15"/>
      <c r="F286" s="18">
        <f>F287</f>
        <v>0</v>
      </c>
      <c r="G286" s="12"/>
    </row>
    <row r="287" spans="1:7" ht="32.1" hidden="1" customHeight="1" x14ac:dyDescent="0.2">
      <c r="A287" s="43" t="s">
        <v>22</v>
      </c>
      <c r="B287" s="16" t="s">
        <v>93</v>
      </c>
      <c r="C287" s="17">
        <v>240</v>
      </c>
      <c r="D287" s="14">
        <v>4</v>
      </c>
      <c r="E287" s="15">
        <v>9</v>
      </c>
      <c r="F287" s="18"/>
      <c r="G287" s="12"/>
    </row>
    <row r="288" spans="1:7" ht="32.1" hidden="1" customHeight="1" x14ac:dyDescent="0.2">
      <c r="A288" s="43" t="s">
        <v>71</v>
      </c>
      <c r="B288" s="16" t="s">
        <v>93</v>
      </c>
      <c r="C288" s="17">
        <v>400</v>
      </c>
      <c r="D288" s="14"/>
      <c r="E288" s="15"/>
      <c r="F288" s="18">
        <f>F289</f>
        <v>0</v>
      </c>
      <c r="G288" s="12"/>
    </row>
    <row r="289" spans="1:7" ht="15.95" hidden="1" customHeight="1" x14ac:dyDescent="0.2">
      <c r="A289" s="43" t="s">
        <v>72</v>
      </c>
      <c r="B289" s="16" t="s">
        <v>93</v>
      </c>
      <c r="C289" s="17">
        <v>410</v>
      </c>
      <c r="D289" s="14">
        <v>4</v>
      </c>
      <c r="E289" s="15">
        <v>9</v>
      </c>
      <c r="F289" s="18"/>
      <c r="G289" s="12"/>
    </row>
    <row r="290" spans="1:7" ht="15.95" hidden="1" customHeight="1" x14ac:dyDescent="0.2">
      <c r="A290" s="43" t="s">
        <v>23</v>
      </c>
      <c r="B290" s="16" t="s">
        <v>93</v>
      </c>
      <c r="C290" s="17">
        <v>800</v>
      </c>
      <c r="D290" s="14"/>
      <c r="E290" s="15"/>
      <c r="F290" s="18">
        <f>F291</f>
        <v>0</v>
      </c>
      <c r="G290" s="12"/>
    </row>
    <row r="291" spans="1:7" ht="48" hidden="1" customHeight="1" x14ac:dyDescent="0.2">
      <c r="A291" s="43" t="s">
        <v>75</v>
      </c>
      <c r="B291" s="16" t="s">
        <v>93</v>
      </c>
      <c r="C291" s="17">
        <v>810</v>
      </c>
      <c r="D291" s="14">
        <v>4</v>
      </c>
      <c r="E291" s="15">
        <v>9</v>
      </c>
      <c r="F291" s="18"/>
      <c r="G291" s="12"/>
    </row>
    <row r="292" spans="1:7" s="166" customFormat="1" ht="32.1" hidden="1" customHeight="1" x14ac:dyDescent="0.2">
      <c r="A292" s="74" t="s">
        <v>153</v>
      </c>
      <c r="B292" s="9" t="s">
        <v>154</v>
      </c>
      <c r="C292" s="10"/>
      <c r="D292" s="7"/>
      <c r="E292" s="8"/>
      <c r="F292" s="11">
        <f>F293+F295</f>
        <v>0</v>
      </c>
      <c r="G292" s="165"/>
    </row>
    <row r="293" spans="1:7" ht="32.1" hidden="1" customHeight="1" x14ac:dyDescent="0.2">
      <c r="A293" s="43" t="s">
        <v>21</v>
      </c>
      <c r="B293" s="16" t="s">
        <v>154</v>
      </c>
      <c r="C293" s="17">
        <v>200</v>
      </c>
      <c r="D293" s="14"/>
      <c r="E293" s="15"/>
      <c r="F293" s="18">
        <f>F294</f>
        <v>0</v>
      </c>
      <c r="G293" s="12"/>
    </row>
    <row r="294" spans="1:7" ht="32.1" hidden="1" customHeight="1" x14ac:dyDescent="0.2">
      <c r="A294" s="43" t="s">
        <v>22</v>
      </c>
      <c r="B294" s="16" t="s">
        <v>154</v>
      </c>
      <c r="C294" s="29">
        <v>240</v>
      </c>
      <c r="D294" s="14">
        <v>5</v>
      </c>
      <c r="E294" s="15">
        <v>3</v>
      </c>
      <c r="F294" s="30"/>
      <c r="G294" s="12"/>
    </row>
    <row r="295" spans="1:7" ht="15.95" hidden="1" customHeight="1" x14ac:dyDescent="0.2">
      <c r="A295" s="43" t="s">
        <v>23</v>
      </c>
      <c r="B295" s="28" t="s">
        <v>154</v>
      </c>
      <c r="C295" s="29">
        <v>800</v>
      </c>
      <c r="D295" s="14"/>
      <c r="E295" s="15"/>
      <c r="F295" s="30">
        <f>F296</f>
        <v>0</v>
      </c>
      <c r="G295" s="12"/>
    </row>
    <row r="296" spans="1:7" ht="48" hidden="1" customHeight="1" x14ac:dyDescent="0.2">
      <c r="A296" s="43" t="s">
        <v>75</v>
      </c>
      <c r="B296" s="28" t="s">
        <v>154</v>
      </c>
      <c r="C296" s="17">
        <v>810</v>
      </c>
      <c r="D296" s="14">
        <v>5</v>
      </c>
      <c r="E296" s="15">
        <v>3</v>
      </c>
      <c r="F296" s="30"/>
      <c r="G296" s="12"/>
    </row>
    <row r="297" spans="1:7" s="166" customFormat="1" ht="32.1" hidden="1" customHeight="1" x14ac:dyDescent="0.2">
      <c r="A297" s="74" t="s">
        <v>33</v>
      </c>
      <c r="B297" s="22" t="s">
        <v>34</v>
      </c>
      <c r="C297" s="10"/>
      <c r="D297" s="7"/>
      <c r="E297" s="8"/>
      <c r="F297" s="24">
        <f>F298</f>
        <v>0</v>
      </c>
      <c r="G297" s="165"/>
    </row>
    <row r="298" spans="1:7" ht="32.1" hidden="1" customHeight="1" x14ac:dyDescent="0.2">
      <c r="A298" s="43" t="s">
        <v>21</v>
      </c>
      <c r="B298" s="28" t="s">
        <v>34</v>
      </c>
      <c r="C298" s="29">
        <v>200</v>
      </c>
      <c r="D298" s="14"/>
      <c r="E298" s="15"/>
      <c r="F298" s="30">
        <f>F299</f>
        <v>0</v>
      </c>
      <c r="G298" s="12"/>
    </row>
    <row r="299" spans="1:7" ht="32.1" hidden="1" customHeight="1" x14ac:dyDescent="0.2">
      <c r="A299" s="43" t="s">
        <v>22</v>
      </c>
      <c r="B299" s="28" t="s">
        <v>34</v>
      </c>
      <c r="C299" s="17">
        <v>240</v>
      </c>
      <c r="D299" s="14">
        <v>1</v>
      </c>
      <c r="E299" s="15">
        <v>7</v>
      </c>
      <c r="F299" s="30"/>
      <c r="G299" s="12"/>
    </row>
    <row r="300" spans="1:7" s="166" customFormat="1" ht="48" hidden="1" customHeight="1" x14ac:dyDescent="0.2">
      <c r="A300" s="74" t="s">
        <v>94</v>
      </c>
      <c r="B300" s="22" t="s">
        <v>95</v>
      </c>
      <c r="C300" s="10"/>
      <c r="D300" s="7"/>
      <c r="E300" s="8"/>
      <c r="F300" s="24">
        <f>F301+F303+F305</f>
        <v>0</v>
      </c>
      <c r="G300" s="165"/>
    </row>
    <row r="301" spans="1:7" ht="31.5" hidden="1" customHeight="1" x14ac:dyDescent="0.2">
      <c r="A301" s="43" t="s">
        <v>21</v>
      </c>
      <c r="B301" s="16" t="s">
        <v>95</v>
      </c>
      <c r="C301" s="17">
        <v>200</v>
      </c>
      <c r="D301" s="14"/>
      <c r="E301" s="15"/>
      <c r="F301" s="18">
        <f>F302</f>
        <v>0</v>
      </c>
      <c r="G301" s="12"/>
    </row>
    <row r="302" spans="1:7" ht="31.5" hidden="1" customHeight="1" x14ac:dyDescent="0.2">
      <c r="A302" s="43" t="s">
        <v>22</v>
      </c>
      <c r="B302" s="16" t="s">
        <v>95</v>
      </c>
      <c r="C302" s="17">
        <v>240</v>
      </c>
      <c r="D302" s="14">
        <v>4</v>
      </c>
      <c r="E302" s="15">
        <v>9</v>
      </c>
      <c r="F302" s="18"/>
      <c r="G302" s="12"/>
    </row>
    <row r="303" spans="1:7" ht="31.5" hidden="1" customHeight="1" x14ac:dyDescent="0.2">
      <c r="A303" s="43" t="s">
        <v>71</v>
      </c>
      <c r="B303" s="16" t="s">
        <v>95</v>
      </c>
      <c r="C303" s="29">
        <v>400</v>
      </c>
      <c r="D303" s="26"/>
      <c r="E303" s="27"/>
      <c r="F303" s="30">
        <f>F304</f>
        <v>0</v>
      </c>
      <c r="G303" s="12"/>
    </row>
    <row r="304" spans="1:7" ht="15.75" hidden="1" customHeight="1" x14ac:dyDescent="0.2">
      <c r="A304" s="43" t="s">
        <v>72</v>
      </c>
      <c r="B304" s="16" t="s">
        <v>95</v>
      </c>
      <c r="C304" s="35">
        <v>410</v>
      </c>
      <c r="D304" s="32">
        <v>4</v>
      </c>
      <c r="E304" s="33">
        <v>9</v>
      </c>
      <c r="F304" s="36"/>
      <c r="G304" s="12"/>
    </row>
    <row r="305" spans="1:7" ht="15.75" hidden="1" customHeight="1" x14ac:dyDescent="0.2">
      <c r="A305" s="43" t="s">
        <v>23</v>
      </c>
      <c r="B305" s="16" t="s">
        <v>95</v>
      </c>
      <c r="C305" s="17">
        <v>800</v>
      </c>
      <c r="D305" s="14"/>
      <c r="E305" s="15"/>
      <c r="F305" s="18">
        <f>F306</f>
        <v>0</v>
      </c>
      <c r="G305" s="12"/>
    </row>
    <row r="306" spans="1:7" ht="48" hidden="1" customHeight="1" x14ac:dyDescent="0.2">
      <c r="A306" s="43" t="s">
        <v>75</v>
      </c>
      <c r="B306" s="16" t="s">
        <v>95</v>
      </c>
      <c r="C306" s="17">
        <v>810</v>
      </c>
      <c r="D306" s="14">
        <v>4</v>
      </c>
      <c r="E306" s="15">
        <v>9</v>
      </c>
      <c r="F306" s="18"/>
      <c r="G306" s="12"/>
    </row>
    <row r="307" spans="1:7" s="166" customFormat="1" ht="18.75" hidden="1" x14ac:dyDescent="0.2">
      <c r="A307" s="74" t="s">
        <v>35</v>
      </c>
      <c r="B307" s="9" t="s">
        <v>36</v>
      </c>
      <c r="C307" s="10"/>
      <c r="D307" s="7"/>
      <c r="E307" s="8"/>
      <c r="F307" s="11">
        <f>F308</f>
        <v>0</v>
      </c>
      <c r="G307" s="165"/>
    </row>
    <row r="308" spans="1:7" ht="31.5" hidden="1" customHeight="1" x14ac:dyDescent="0.2">
      <c r="A308" s="43" t="s">
        <v>21</v>
      </c>
      <c r="B308" s="16" t="s">
        <v>36</v>
      </c>
      <c r="C308" s="29">
        <v>200</v>
      </c>
      <c r="D308" s="26"/>
      <c r="E308" s="27"/>
      <c r="F308" s="30">
        <f>F309</f>
        <v>0</v>
      </c>
      <c r="G308" s="12"/>
    </row>
    <row r="309" spans="1:7" ht="31.5" hidden="1" customHeight="1" x14ac:dyDescent="0.2">
      <c r="A309" s="43" t="s">
        <v>22</v>
      </c>
      <c r="B309" s="16" t="s">
        <v>36</v>
      </c>
      <c r="C309" s="35">
        <v>240</v>
      </c>
      <c r="D309" s="32">
        <v>1</v>
      </c>
      <c r="E309" s="33">
        <v>7</v>
      </c>
      <c r="F309" s="36"/>
      <c r="G309" s="12"/>
    </row>
    <row r="310" spans="1:7" s="166" customFormat="1" ht="31.5" hidden="1" customHeight="1" x14ac:dyDescent="0.2">
      <c r="A310" s="74" t="s">
        <v>100</v>
      </c>
      <c r="B310" s="9" t="s">
        <v>101</v>
      </c>
      <c r="C310" s="10"/>
      <c r="D310" s="7"/>
      <c r="E310" s="8"/>
      <c r="F310" s="11">
        <f>F311</f>
        <v>0</v>
      </c>
      <c r="G310" s="165"/>
    </row>
    <row r="311" spans="1:7" ht="31.5" hidden="1" customHeight="1" x14ac:dyDescent="0.2">
      <c r="A311" s="43" t="s">
        <v>21</v>
      </c>
      <c r="B311" s="16" t="s">
        <v>101</v>
      </c>
      <c r="C311" s="17">
        <v>200</v>
      </c>
      <c r="D311" s="14"/>
      <c r="E311" s="15"/>
      <c r="F311" s="18">
        <f>F312</f>
        <v>0</v>
      </c>
      <c r="G311" s="12"/>
    </row>
    <row r="312" spans="1:7" ht="30.75" hidden="1" customHeight="1" x14ac:dyDescent="0.2">
      <c r="A312" s="43" t="s">
        <v>22</v>
      </c>
      <c r="B312" s="16" t="s">
        <v>101</v>
      </c>
      <c r="C312" s="17">
        <v>240</v>
      </c>
      <c r="D312" s="14">
        <v>4</v>
      </c>
      <c r="E312" s="15">
        <v>12</v>
      </c>
      <c r="F312" s="18"/>
      <c r="G312" s="12"/>
    </row>
    <row r="313" spans="1:7" s="166" customFormat="1" ht="31.5" hidden="1" customHeight="1" x14ac:dyDescent="0.2">
      <c r="A313" s="74" t="s">
        <v>113</v>
      </c>
      <c r="B313" s="9" t="s">
        <v>114</v>
      </c>
      <c r="C313" s="10"/>
      <c r="D313" s="7"/>
      <c r="E313" s="8"/>
      <c r="F313" s="11">
        <f>F314+F317+F320</f>
        <v>0</v>
      </c>
      <c r="G313" s="165"/>
    </row>
    <row r="314" spans="1:7" ht="31.5" hidden="1" customHeight="1" x14ac:dyDescent="0.2">
      <c r="A314" s="43" t="s">
        <v>21</v>
      </c>
      <c r="B314" s="16" t="s">
        <v>114</v>
      </c>
      <c r="C314" s="17">
        <v>200</v>
      </c>
      <c r="D314" s="14"/>
      <c r="E314" s="15"/>
      <c r="F314" s="18">
        <f>F315+F316</f>
        <v>0</v>
      </c>
      <c r="G314" s="12"/>
    </row>
    <row r="315" spans="1:7" ht="31.5" hidden="1" customHeight="1" x14ac:dyDescent="0.2">
      <c r="A315" s="43" t="s">
        <v>22</v>
      </c>
      <c r="B315" s="16" t="s">
        <v>114</v>
      </c>
      <c r="C315" s="17">
        <v>240</v>
      </c>
      <c r="D315" s="14">
        <v>5</v>
      </c>
      <c r="E315" s="15">
        <v>1</v>
      </c>
      <c r="F315" s="18"/>
      <c r="G315" s="12"/>
    </row>
    <row r="316" spans="1:7" ht="31.5" hidden="1" customHeight="1" x14ac:dyDescent="0.2">
      <c r="A316" s="43" t="s">
        <v>22</v>
      </c>
      <c r="B316" s="16" t="s">
        <v>114</v>
      </c>
      <c r="C316" s="29">
        <v>240</v>
      </c>
      <c r="D316" s="26">
        <v>5</v>
      </c>
      <c r="E316" s="27">
        <v>2</v>
      </c>
      <c r="F316" s="30"/>
      <c r="G316" s="12"/>
    </row>
    <row r="317" spans="1:7" ht="31.5" hidden="1" customHeight="1" x14ac:dyDescent="0.2">
      <c r="A317" s="43" t="s">
        <v>71</v>
      </c>
      <c r="B317" s="16" t="s">
        <v>114</v>
      </c>
      <c r="C317" s="17">
        <v>400</v>
      </c>
      <c r="D317" s="14"/>
      <c r="E317" s="15"/>
      <c r="F317" s="18">
        <f>F318+F319</f>
        <v>0</v>
      </c>
      <c r="G317" s="12"/>
    </row>
    <row r="318" spans="1:7" ht="15.75" hidden="1" customHeight="1" x14ac:dyDescent="0.2">
      <c r="A318" s="43" t="s">
        <v>72</v>
      </c>
      <c r="B318" s="16" t="s">
        <v>114</v>
      </c>
      <c r="C318" s="29">
        <v>410</v>
      </c>
      <c r="D318" s="26">
        <v>5</v>
      </c>
      <c r="E318" s="27">
        <v>1</v>
      </c>
      <c r="F318" s="30"/>
      <c r="G318" s="12"/>
    </row>
    <row r="319" spans="1:7" ht="15.75" hidden="1" customHeight="1" x14ac:dyDescent="0.2">
      <c r="A319" s="43" t="s">
        <v>72</v>
      </c>
      <c r="B319" s="16" t="s">
        <v>114</v>
      </c>
      <c r="C319" s="29">
        <v>410</v>
      </c>
      <c r="D319" s="26">
        <v>5</v>
      </c>
      <c r="E319" s="27">
        <v>2</v>
      </c>
      <c r="F319" s="30"/>
      <c r="G319" s="12"/>
    </row>
    <row r="320" spans="1:7" ht="15.75" hidden="1" customHeight="1" x14ac:dyDescent="0.2">
      <c r="A320" s="43" t="s">
        <v>23</v>
      </c>
      <c r="B320" s="16" t="s">
        <v>114</v>
      </c>
      <c r="C320" s="29">
        <v>800</v>
      </c>
      <c r="D320" s="26">
        <v>5</v>
      </c>
      <c r="E320" s="27">
        <v>1</v>
      </c>
      <c r="F320" s="30">
        <f>F321+F322+F323+F324</f>
        <v>0</v>
      </c>
      <c r="G320" s="12"/>
    </row>
    <row r="321" spans="1:7" ht="48" hidden="1" customHeight="1" x14ac:dyDescent="0.2">
      <c r="A321" s="43" t="s">
        <v>75</v>
      </c>
      <c r="B321" s="16" t="s">
        <v>114</v>
      </c>
      <c r="C321" s="29">
        <v>810</v>
      </c>
      <c r="D321" s="26">
        <v>5</v>
      </c>
      <c r="E321" s="27">
        <v>1</v>
      </c>
      <c r="F321" s="30"/>
      <c r="G321" s="12"/>
    </row>
    <row r="322" spans="1:7" ht="48" hidden="1" customHeight="1" x14ac:dyDescent="0.2">
      <c r="A322" s="43" t="s">
        <v>75</v>
      </c>
      <c r="B322" s="16" t="s">
        <v>114</v>
      </c>
      <c r="C322" s="17">
        <v>810</v>
      </c>
      <c r="D322" s="14">
        <v>5</v>
      </c>
      <c r="E322" s="15">
        <v>2</v>
      </c>
      <c r="F322" s="18"/>
      <c r="G322" s="12"/>
    </row>
    <row r="323" spans="1:7" ht="15.75" hidden="1" customHeight="1" x14ac:dyDescent="0.2">
      <c r="A323" s="43" t="s">
        <v>46</v>
      </c>
      <c r="B323" s="16" t="s">
        <v>114</v>
      </c>
      <c r="C323" s="17">
        <v>830</v>
      </c>
      <c r="D323" s="14">
        <v>5</v>
      </c>
      <c r="E323" s="15">
        <v>2</v>
      </c>
      <c r="F323" s="18"/>
      <c r="G323" s="12"/>
    </row>
    <row r="324" spans="1:7" ht="15.75" hidden="1" customHeight="1" x14ac:dyDescent="0.2">
      <c r="A324" s="43" t="s">
        <v>24</v>
      </c>
      <c r="B324" s="16" t="s">
        <v>114</v>
      </c>
      <c r="C324" s="17">
        <v>850</v>
      </c>
      <c r="D324" s="14">
        <v>5</v>
      </c>
      <c r="E324" s="15">
        <v>2</v>
      </c>
      <c r="F324" s="18"/>
      <c r="G324" s="12"/>
    </row>
    <row r="325" spans="1:7" s="166" customFormat="1" ht="15.75" hidden="1" customHeight="1" x14ac:dyDescent="0.2">
      <c r="A325" s="74" t="s">
        <v>115</v>
      </c>
      <c r="B325" s="9" t="s">
        <v>116</v>
      </c>
      <c r="C325" s="23"/>
      <c r="D325" s="20"/>
      <c r="E325" s="21"/>
      <c r="F325" s="24">
        <f>F326+F328+F330</f>
        <v>0</v>
      </c>
      <c r="G325" s="165"/>
    </row>
    <row r="326" spans="1:7" ht="31.5" hidden="1" customHeight="1" x14ac:dyDescent="0.2">
      <c r="A326" s="43" t="s">
        <v>21</v>
      </c>
      <c r="B326" s="16" t="s">
        <v>116</v>
      </c>
      <c r="C326" s="35">
        <v>200</v>
      </c>
      <c r="D326" s="32"/>
      <c r="E326" s="33"/>
      <c r="F326" s="36">
        <f>F327</f>
        <v>0</v>
      </c>
      <c r="G326" s="12"/>
    </row>
    <row r="327" spans="1:7" ht="31.5" hidden="1" customHeight="1" x14ac:dyDescent="0.2">
      <c r="A327" s="43" t="s">
        <v>22</v>
      </c>
      <c r="B327" s="16" t="s">
        <v>116</v>
      </c>
      <c r="C327" s="17">
        <v>240</v>
      </c>
      <c r="D327" s="14">
        <v>5</v>
      </c>
      <c r="E327" s="15">
        <v>1</v>
      </c>
      <c r="F327" s="18"/>
      <c r="G327" s="12"/>
    </row>
    <row r="328" spans="1:7" ht="31.5" hidden="1" customHeight="1" x14ac:dyDescent="0.2">
      <c r="A328" s="43" t="s">
        <v>71</v>
      </c>
      <c r="B328" s="16" t="s">
        <v>116</v>
      </c>
      <c r="C328" s="17">
        <v>400</v>
      </c>
      <c r="D328" s="14"/>
      <c r="E328" s="15"/>
      <c r="F328" s="18">
        <f>F329</f>
        <v>0</v>
      </c>
      <c r="G328" s="12"/>
    </row>
    <row r="329" spans="1:7" ht="15.75" hidden="1" customHeight="1" x14ac:dyDescent="0.2">
      <c r="A329" s="43" t="s">
        <v>72</v>
      </c>
      <c r="B329" s="16" t="s">
        <v>116</v>
      </c>
      <c r="C329" s="17">
        <v>410</v>
      </c>
      <c r="D329" s="14">
        <v>5</v>
      </c>
      <c r="E329" s="15">
        <v>1</v>
      </c>
      <c r="F329" s="18"/>
      <c r="G329" s="12"/>
    </row>
    <row r="330" spans="1:7" ht="15" hidden="1" customHeight="1" x14ac:dyDescent="0.2">
      <c r="A330" s="43" t="s">
        <v>23</v>
      </c>
      <c r="B330" s="16" t="s">
        <v>116</v>
      </c>
      <c r="C330" s="29">
        <v>800</v>
      </c>
      <c r="D330" s="26"/>
      <c r="E330" s="27"/>
      <c r="F330" s="30">
        <f>F331</f>
        <v>0</v>
      </c>
      <c r="G330" s="12"/>
    </row>
    <row r="331" spans="1:7" ht="48" hidden="1" customHeight="1" x14ac:dyDescent="0.2">
      <c r="A331" s="43" t="s">
        <v>75</v>
      </c>
      <c r="B331" s="16" t="s">
        <v>116</v>
      </c>
      <c r="C331" s="35">
        <v>810</v>
      </c>
      <c r="D331" s="32">
        <v>5</v>
      </c>
      <c r="E331" s="33">
        <v>1</v>
      </c>
      <c r="F331" s="36"/>
      <c r="G331" s="12"/>
    </row>
    <row r="332" spans="1:7" s="166" customFormat="1" ht="31.5" hidden="1" customHeight="1" x14ac:dyDescent="0.2">
      <c r="A332" s="74" t="s">
        <v>160</v>
      </c>
      <c r="B332" s="9" t="s">
        <v>161</v>
      </c>
      <c r="C332" s="10"/>
      <c r="D332" s="7"/>
      <c r="E332" s="8"/>
      <c r="F332" s="11">
        <f>F333</f>
        <v>0</v>
      </c>
      <c r="G332" s="165"/>
    </row>
    <row r="333" spans="1:7" ht="31.5" hidden="1" customHeight="1" x14ac:dyDescent="0.2">
      <c r="A333" s="43" t="s">
        <v>21</v>
      </c>
      <c r="B333" s="16" t="s">
        <v>161</v>
      </c>
      <c r="C333" s="17">
        <v>200</v>
      </c>
      <c r="D333" s="79"/>
      <c r="E333" s="80"/>
      <c r="F333" s="18">
        <f>F334</f>
        <v>0</v>
      </c>
      <c r="G333" s="12"/>
    </row>
    <row r="334" spans="1:7" ht="31.5" hidden="1" customHeight="1" x14ac:dyDescent="0.2">
      <c r="A334" s="98" t="s">
        <v>22</v>
      </c>
      <c r="B334" s="16" t="s">
        <v>161</v>
      </c>
      <c r="C334" s="17">
        <v>240</v>
      </c>
      <c r="D334" s="79">
        <v>7</v>
      </c>
      <c r="E334" s="80">
        <v>7</v>
      </c>
      <c r="F334" s="18"/>
      <c r="G334" s="12"/>
    </row>
    <row r="335" spans="1:7" s="166" customFormat="1" ht="15.95" customHeight="1" x14ac:dyDescent="0.2">
      <c r="A335" s="74" t="s">
        <v>38</v>
      </c>
      <c r="B335" s="9" t="s">
        <v>39</v>
      </c>
      <c r="C335" s="10" t="s">
        <v>7</v>
      </c>
      <c r="D335" s="7"/>
      <c r="E335" s="8"/>
      <c r="F335" s="11">
        <f>F336</f>
        <v>20</v>
      </c>
      <c r="G335" s="165"/>
    </row>
    <row r="336" spans="1:7" ht="15.95" customHeight="1" x14ac:dyDescent="0.2">
      <c r="A336" s="43" t="s">
        <v>23</v>
      </c>
      <c r="B336" s="16" t="s">
        <v>39</v>
      </c>
      <c r="C336" s="17">
        <v>800</v>
      </c>
      <c r="D336" s="14"/>
      <c r="E336" s="15"/>
      <c r="F336" s="18">
        <f>F337</f>
        <v>20</v>
      </c>
      <c r="G336" s="12"/>
    </row>
    <row r="337" spans="1:7" ht="15.95" customHeight="1" x14ac:dyDescent="0.2">
      <c r="A337" s="43" t="s">
        <v>40</v>
      </c>
      <c r="B337" s="16" t="s">
        <v>39</v>
      </c>
      <c r="C337" s="17">
        <v>870</v>
      </c>
      <c r="D337" s="14">
        <v>1</v>
      </c>
      <c r="E337" s="15">
        <v>11</v>
      </c>
      <c r="F337" s="18">
        <v>20</v>
      </c>
      <c r="G337" s="12"/>
    </row>
    <row r="338" spans="1:7" s="166" customFormat="1" ht="31.5" hidden="1" customHeight="1" x14ac:dyDescent="0.2">
      <c r="A338" s="168" t="s">
        <v>176</v>
      </c>
      <c r="B338" s="9" t="s">
        <v>177</v>
      </c>
      <c r="C338" s="10"/>
      <c r="D338" s="7"/>
      <c r="E338" s="8"/>
      <c r="F338" s="11">
        <f>F339</f>
        <v>0</v>
      </c>
      <c r="G338" s="165"/>
    </row>
    <row r="339" spans="1:7" ht="31.5" hidden="1" customHeight="1" x14ac:dyDescent="0.2">
      <c r="A339" s="43" t="s">
        <v>21</v>
      </c>
      <c r="B339" s="16" t="s">
        <v>177</v>
      </c>
      <c r="C339" s="96">
        <v>200</v>
      </c>
      <c r="D339" s="94"/>
      <c r="E339" s="95"/>
      <c r="F339" s="97">
        <f>F340</f>
        <v>0</v>
      </c>
      <c r="G339" s="12"/>
    </row>
    <row r="340" spans="1:7" ht="30" hidden="1" customHeight="1" x14ac:dyDescent="0.2">
      <c r="A340" s="98" t="s">
        <v>22</v>
      </c>
      <c r="B340" s="16" t="s">
        <v>177</v>
      </c>
      <c r="C340" s="96">
        <v>240</v>
      </c>
      <c r="D340" s="94">
        <v>8</v>
      </c>
      <c r="E340" s="95">
        <v>1</v>
      </c>
      <c r="F340" s="97"/>
      <c r="G340" s="12"/>
    </row>
    <row r="341" spans="1:7" s="166" customFormat="1" ht="31.5" hidden="1" customHeight="1" x14ac:dyDescent="0.2">
      <c r="A341" s="168" t="s">
        <v>178</v>
      </c>
      <c r="B341" s="9" t="s">
        <v>179</v>
      </c>
      <c r="C341" s="23"/>
      <c r="D341" s="20"/>
      <c r="E341" s="21"/>
      <c r="F341" s="24">
        <f>F342+F344+F346+F348</f>
        <v>0</v>
      </c>
      <c r="G341" s="165"/>
    </row>
    <row r="342" spans="1:7" ht="63.75" hidden="1" customHeight="1" x14ac:dyDescent="0.2">
      <c r="A342" s="43" t="s">
        <v>13</v>
      </c>
      <c r="B342" s="16" t="s">
        <v>179</v>
      </c>
      <c r="C342" s="96">
        <v>100</v>
      </c>
      <c r="D342" s="94"/>
      <c r="E342" s="95"/>
      <c r="F342" s="97">
        <f>F343</f>
        <v>0</v>
      </c>
      <c r="G342" s="12"/>
    </row>
    <row r="343" spans="1:7" ht="15.75" hidden="1" customHeight="1" x14ac:dyDescent="0.25">
      <c r="A343" s="103" t="s">
        <v>168</v>
      </c>
      <c r="B343" s="16" t="s">
        <v>179</v>
      </c>
      <c r="C343" s="96">
        <v>110</v>
      </c>
      <c r="D343" s="94">
        <v>8</v>
      </c>
      <c r="E343" s="95">
        <v>1</v>
      </c>
      <c r="F343" s="97"/>
      <c r="G343" s="12"/>
    </row>
    <row r="344" spans="1:7" ht="31.5" hidden="1" customHeight="1" x14ac:dyDescent="0.2">
      <c r="A344" s="43" t="s">
        <v>21</v>
      </c>
      <c r="B344" s="16" t="s">
        <v>179</v>
      </c>
      <c r="C344" s="96">
        <v>200</v>
      </c>
      <c r="D344" s="94"/>
      <c r="E344" s="95"/>
      <c r="F344" s="97">
        <f>F345</f>
        <v>0</v>
      </c>
      <c r="G344" s="12"/>
    </row>
    <row r="345" spans="1:7" ht="29.25" hidden="1" customHeight="1" x14ac:dyDescent="0.2">
      <c r="A345" s="98" t="s">
        <v>22</v>
      </c>
      <c r="B345" s="16" t="s">
        <v>179</v>
      </c>
      <c r="C345" s="96">
        <v>240</v>
      </c>
      <c r="D345" s="94">
        <v>8</v>
      </c>
      <c r="E345" s="95">
        <v>1</v>
      </c>
      <c r="F345" s="97"/>
      <c r="G345" s="12"/>
    </row>
    <row r="346" spans="1:7" ht="15.75" hidden="1" customHeight="1" x14ac:dyDescent="0.2">
      <c r="A346" s="43" t="s">
        <v>23</v>
      </c>
      <c r="B346" s="16" t="s">
        <v>179</v>
      </c>
      <c r="C346" s="96">
        <v>800</v>
      </c>
      <c r="D346" s="94">
        <v>8</v>
      </c>
      <c r="E346" s="95">
        <v>1</v>
      </c>
      <c r="F346" s="97">
        <f>F347</f>
        <v>0</v>
      </c>
      <c r="G346" s="12"/>
    </row>
    <row r="347" spans="1:7" ht="15.75" hidden="1" customHeight="1" x14ac:dyDescent="0.2">
      <c r="A347" s="43" t="s">
        <v>24</v>
      </c>
      <c r="B347" s="16" t="s">
        <v>179</v>
      </c>
      <c r="C347" s="92">
        <v>850</v>
      </c>
      <c r="D347" s="79">
        <v>8</v>
      </c>
      <c r="E347" s="80">
        <v>1</v>
      </c>
      <c r="F347" s="93"/>
      <c r="G347" s="12"/>
    </row>
    <row r="348" spans="1:7" ht="31.5" hidden="1" customHeight="1" x14ac:dyDescent="0.2">
      <c r="A348" s="43" t="s">
        <v>169</v>
      </c>
      <c r="B348" s="16" t="s">
        <v>179</v>
      </c>
      <c r="C348" s="92">
        <v>600</v>
      </c>
      <c r="D348" s="79"/>
      <c r="E348" s="80"/>
      <c r="F348" s="93">
        <f>F349+F350</f>
        <v>0</v>
      </c>
      <c r="G348" s="12"/>
    </row>
    <row r="349" spans="1:7" ht="15.75" hidden="1" customHeight="1" x14ac:dyDescent="0.2">
      <c r="A349" s="43" t="s">
        <v>170</v>
      </c>
      <c r="B349" s="16" t="s">
        <v>179</v>
      </c>
      <c r="C349" s="92">
        <v>610</v>
      </c>
      <c r="D349" s="79">
        <v>8</v>
      </c>
      <c r="E349" s="80">
        <v>1</v>
      </c>
      <c r="F349" s="93"/>
      <c r="G349" s="12"/>
    </row>
    <row r="350" spans="1:7" ht="15.75" hidden="1" customHeight="1" x14ac:dyDescent="0.2">
      <c r="A350" s="43" t="s">
        <v>171</v>
      </c>
      <c r="B350" s="16" t="s">
        <v>179</v>
      </c>
      <c r="C350" s="92">
        <v>620</v>
      </c>
      <c r="D350" s="79">
        <v>8</v>
      </c>
      <c r="E350" s="80">
        <v>1</v>
      </c>
      <c r="F350" s="93"/>
      <c r="G350" s="12"/>
    </row>
    <row r="351" spans="1:7" s="166" customFormat="1" ht="31.5" hidden="1" customHeight="1" x14ac:dyDescent="0.2">
      <c r="A351" s="74" t="s">
        <v>203</v>
      </c>
      <c r="B351" s="9" t="s">
        <v>204</v>
      </c>
      <c r="C351" s="23"/>
      <c r="D351" s="20"/>
      <c r="E351" s="21"/>
      <c r="F351" s="24">
        <f>F352+F354</f>
        <v>0</v>
      </c>
      <c r="G351" s="165"/>
    </row>
    <row r="352" spans="1:7" ht="48" hidden="1" customHeight="1" x14ac:dyDescent="0.2">
      <c r="A352" s="43" t="s">
        <v>13</v>
      </c>
      <c r="B352" s="28" t="s">
        <v>204</v>
      </c>
      <c r="C352" s="29">
        <v>100</v>
      </c>
      <c r="D352" s="94"/>
      <c r="E352" s="95"/>
      <c r="F352" s="30">
        <f>F353</f>
        <v>0</v>
      </c>
      <c r="G352" s="12"/>
    </row>
    <row r="353" spans="1:7" ht="15.75" hidden="1" customHeight="1" x14ac:dyDescent="0.25">
      <c r="A353" s="103" t="s">
        <v>168</v>
      </c>
      <c r="B353" s="16" t="s">
        <v>204</v>
      </c>
      <c r="C353" s="17">
        <v>110</v>
      </c>
      <c r="D353" s="79">
        <v>12</v>
      </c>
      <c r="E353" s="80">
        <v>2</v>
      </c>
      <c r="F353" s="18"/>
      <c r="G353" s="12"/>
    </row>
    <row r="354" spans="1:7" ht="31.5" hidden="1" customHeight="1" x14ac:dyDescent="0.2">
      <c r="A354" s="43" t="s">
        <v>21</v>
      </c>
      <c r="B354" s="16" t="s">
        <v>204</v>
      </c>
      <c r="C354" s="17">
        <v>200</v>
      </c>
      <c r="D354" s="79"/>
      <c r="E354" s="80"/>
      <c r="F354" s="30">
        <f>F355</f>
        <v>0</v>
      </c>
      <c r="G354" s="12"/>
    </row>
    <row r="355" spans="1:7" ht="31.5" hidden="1" customHeight="1" x14ac:dyDescent="0.2">
      <c r="A355" s="43" t="s">
        <v>22</v>
      </c>
      <c r="B355" s="16" t="s">
        <v>204</v>
      </c>
      <c r="C355" s="29">
        <v>240</v>
      </c>
      <c r="D355" s="79">
        <v>12</v>
      </c>
      <c r="E355" s="80">
        <v>2</v>
      </c>
      <c r="F355" s="30"/>
      <c r="G355" s="12"/>
    </row>
    <row r="356" spans="1:7" s="166" customFormat="1" ht="32.1" customHeight="1" x14ac:dyDescent="0.2">
      <c r="A356" s="168" t="s">
        <v>48</v>
      </c>
      <c r="B356" s="178" t="s">
        <v>49</v>
      </c>
      <c r="C356" s="169" t="s">
        <v>7</v>
      </c>
      <c r="D356" s="7"/>
      <c r="E356" s="8"/>
      <c r="F356" s="190">
        <f>F357+F359</f>
        <v>78.5</v>
      </c>
      <c r="G356" s="165"/>
    </row>
    <row r="357" spans="1:7" s="166" customFormat="1" ht="63.75" customHeight="1" x14ac:dyDescent="0.2">
      <c r="A357" s="43" t="s">
        <v>13</v>
      </c>
      <c r="B357" s="139" t="s">
        <v>49</v>
      </c>
      <c r="C357" s="29">
        <v>100</v>
      </c>
      <c r="D357" s="27"/>
      <c r="E357" s="27"/>
      <c r="F357" s="30">
        <f>F358</f>
        <v>73.8</v>
      </c>
      <c r="G357" s="165"/>
    </row>
    <row r="358" spans="1:7" ht="31.5" customHeight="1" x14ac:dyDescent="0.2">
      <c r="A358" s="43" t="s">
        <v>50</v>
      </c>
      <c r="B358" s="139" t="s">
        <v>49</v>
      </c>
      <c r="C358" s="29">
        <v>120</v>
      </c>
      <c r="D358" s="27">
        <v>2</v>
      </c>
      <c r="E358" s="27">
        <v>3</v>
      </c>
      <c r="F358" s="30">
        <v>73.8</v>
      </c>
      <c r="G358" s="12"/>
    </row>
    <row r="359" spans="1:7" ht="31.5" customHeight="1" x14ac:dyDescent="0.2">
      <c r="A359" s="43" t="s">
        <v>21</v>
      </c>
      <c r="B359" s="139" t="s">
        <v>51</v>
      </c>
      <c r="C359" s="29">
        <v>200</v>
      </c>
      <c r="D359" s="27"/>
      <c r="E359" s="27"/>
      <c r="F359" s="30">
        <f>+F360</f>
        <v>4.7</v>
      </c>
      <c r="G359" s="12"/>
    </row>
    <row r="360" spans="1:7" ht="30" customHeight="1" x14ac:dyDescent="0.2">
      <c r="A360" s="43" t="s">
        <v>22</v>
      </c>
      <c r="B360" s="139" t="s">
        <v>51</v>
      </c>
      <c r="C360" s="29">
        <v>240</v>
      </c>
      <c r="D360" s="27">
        <v>2</v>
      </c>
      <c r="E360" s="27">
        <v>3</v>
      </c>
      <c r="F360" s="30">
        <v>4.7</v>
      </c>
      <c r="G360" s="12"/>
    </row>
    <row r="361" spans="1:7" s="166" customFormat="1" ht="32.1" customHeight="1" x14ac:dyDescent="0.2">
      <c r="A361" s="74" t="s">
        <v>209</v>
      </c>
      <c r="B361" s="167" t="s">
        <v>208</v>
      </c>
      <c r="C361" s="23"/>
      <c r="D361" s="21"/>
      <c r="E361" s="21"/>
      <c r="F361" s="24">
        <f>F362</f>
        <v>0.1</v>
      </c>
      <c r="G361" s="165"/>
    </row>
    <row r="362" spans="1:7" ht="32.1" customHeight="1" x14ac:dyDescent="0.2">
      <c r="A362" s="43" t="s">
        <v>21</v>
      </c>
      <c r="B362" s="139" t="s">
        <v>208</v>
      </c>
      <c r="C362" s="29">
        <v>200</v>
      </c>
      <c r="D362" s="27"/>
      <c r="E362" s="27"/>
      <c r="F362" s="30">
        <f>F363</f>
        <v>0.1</v>
      </c>
      <c r="G362" s="112"/>
    </row>
    <row r="363" spans="1:7" ht="32.1" customHeight="1" x14ac:dyDescent="0.2">
      <c r="A363" s="43" t="s">
        <v>22</v>
      </c>
      <c r="B363" s="139" t="s">
        <v>208</v>
      </c>
      <c r="C363" s="29">
        <v>240</v>
      </c>
      <c r="D363" s="27">
        <v>1</v>
      </c>
      <c r="E363" s="27">
        <v>4</v>
      </c>
      <c r="F363" s="30">
        <v>0.1</v>
      </c>
      <c r="G363" s="12"/>
    </row>
    <row r="364" spans="1:7" s="166" customFormat="1" ht="48" hidden="1" customHeight="1" x14ac:dyDescent="0.2">
      <c r="A364" s="74" t="s">
        <v>180</v>
      </c>
      <c r="B364" s="9" t="s">
        <v>181</v>
      </c>
      <c r="C364" s="10"/>
      <c r="D364" s="7"/>
      <c r="E364" s="8"/>
      <c r="F364" s="24">
        <f>F365+F367+F369+F371</f>
        <v>0</v>
      </c>
      <c r="G364" s="165"/>
    </row>
    <row r="365" spans="1:7" ht="63.95" hidden="1" customHeight="1" x14ac:dyDescent="0.2">
      <c r="A365" s="43" t="s">
        <v>13</v>
      </c>
      <c r="B365" s="16" t="s">
        <v>181</v>
      </c>
      <c r="C365" s="96">
        <v>100</v>
      </c>
      <c r="D365" s="79"/>
      <c r="E365" s="80"/>
      <c r="F365" s="97">
        <f>F366</f>
        <v>0</v>
      </c>
      <c r="G365" s="12"/>
    </row>
    <row r="366" spans="1:7" ht="15.95" hidden="1" customHeight="1" x14ac:dyDescent="0.25">
      <c r="A366" s="103" t="s">
        <v>168</v>
      </c>
      <c r="B366" s="16" t="s">
        <v>181</v>
      </c>
      <c r="C366" s="96">
        <v>110</v>
      </c>
      <c r="D366" s="79">
        <v>8</v>
      </c>
      <c r="E366" s="80">
        <v>1</v>
      </c>
      <c r="F366" s="97"/>
      <c r="G366" s="12"/>
    </row>
    <row r="367" spans="1:7" ht="32.1" hidden="1" customHeight="1" x14ac:dyDescent="0.2">
      <c r="A367" s="98" t="s">
        <v>98</v>
      </c>
      <c r="B367" s="16" t="s">
        <v>181</v>
      </c>
      <c r="C367" s="96">
        <v>200</v>
      </c>
      <c r="D367" s="95"/>
      <c r="E367" s="95"/>
      <c r="F367" s="97">
        <f>F368</f>
        <v>0</v>
      </c>
      <c r="G367" s="12"/>
    </row>
    <row r="368" spans="1:7" ht="32.1" hidden="1" customHeight="1" x14ac:dyDescent="0.2">
      <c r="A368" s="98" t="s">
        <v>22</v>
      </c>
      <c r="B368" s="16" t="s">
        <v>181</v>
      </c>
      <c r="C368" s="96">
        <v>240</v>
      </c>
      <c r="D368" s="95">
        <v>8</v>
      </c>
      <c r="E368" s="95">
        <v>1</v>
      </c>
      <c r="F368" s="97"/>
      <c r="G368" s="12"/>
    </row>
    <row r="369" spans="1:7" ht="15.95" hidden="1" customHeight="1" x14ac:dyDescent="0.2">
      <c r="A369" s="43" t="s">
        <v>23</v>
      </c>
      <c r="B369" s="16" t="s">
        <v>181</v>
      </c>
      <c r="C369" s="96">
        <v>800</v>
      </c>
      <c r="D369" s="95"/>
      <c r="E369" s="95"/>
      <c r="F369" s="97">
        <f>F370</f>
        <v>0</v>
      </c>
      <c r="G369" s="12"/>
    </row>
    <row r="370" spans="1:7" ht="15.95" hidden="1" customHeight="1" x14ac:dyDescent="0.2">
      <c r="A370" s="43" t="s">
        <v>24</v>
      </c>
      <c r="B370" s="16" t="s">
        <v>181</v>
      </c>
      <c r="C370" s="96">
        <v>850</v>
      </c>
      <c r="D370" s="95">
        <v>8</v>
      </c>
      <c r="E370" s="95">
        <v>1</v>
      </c>
      <c r="F370" s="97"/>
      <c r="G370" s="12"/>
    </row>
    <row r="371" spans="1:7" ht="31.5" hidden="1" x14ac:dyDescent="0.2">
      <c r="A371" s="43" t="s">
        <v>169</v>
      </c>
      <c r="B371" s="139" t="s">
        <v>181</v>
      </c>
      <c r="C371" s="96">
        <v>600</v>
      </c>
      <c r="D371" s="95"/>
      <c r="E371" s="95"/>
      <c r="F371" s="97">
        <f>F372+F373</f>
        <v>0</v>
      </c>
      <c r="G371" s="12"/>
    </row>
    <row r="372" spans="1:7" ht="15.95" hidden="1" customHeight="1" x14ac:dyDescent="0.2">
      <c r="A372" s="43" t="s">
        <v>170</v>
      </c>
      <c r="B372" s="139" t="s">
        <v>181</v>
      </c>
      <c r="C372" s="96">
        <v>610</v>
      </c>
      <c r="D372" s="95">
        <v>8</v>
      </c>
      <c r="E372" s="95">
        <v>1</v>
      </c>
      <c r="F372" s="97"/>
      <c r="G372" s="12"/>
    </row>
    <row r="373" spans="1:7" ht="15.95" hidden="1" customHeight="1" x14ac:dyDescent="0.2">
      <c r="A373" s="43" t="s">
        <v>171</v>
      </c>
      <c r="B373" s="139" t="s">
        <v>181</v>
      </c>
      <c r="C373" s="96">
        <v>620</v>
      </c>
      <c r="D373" s="95">
        <v>8</v>
      </c>
      <c r="E373" s="95">
        <v>1</v>
      </c>
      <c r="F373" s="97"/>
      <c r="G373" s="12"/>
    </row>
    <row r="374" spans="1:7" s="166" customFormat="1" ht="80.099999999999994" hidden="1" customHeight="1" x14ac:dyDescent="0.2">
      <c r="A374" s="74" t="s">
        <v>217</v>
      </c>
      <c r="B374" s="9" t="s">
        <v>215</v>
      </c>
      <c r="C374" s="10"/>
      <c r="D374" s="7"/>
      <c r="E374" s="8"/>
      <c r="F374" s="11">
        <f>F375</f>
        <v>0</v>
      </c>
      <c r="G374" s="165"/>
    </row>
    <row r="375" spans="1:7" ht="32.1" hidden="1" customHeight="1" x14ac:dyDescent="0.2">
      <c r="A375" s="43" t="s">
        <v>21</v>
      </c>
      <c r="B375" s="16" t="s">
        <v>215</v>
      </c>
      <c r="C375" s="17">
        <v>200</v>
      </c>
      <c r="D375" s="14"/>
      <c r="E375" s="15"/>
      <c r="F375" s="18">
        <f>F376</f>
        <v>0</v>
      </c>
      <c r="G375" s="12"/>
    </row>
    <row r="376" spans="1:7" ht="32.1" hidden="1" customHeight="1" x14ac:dyDescent="0.2">
      <c r="A376" s="43" t="s">
        <v>22</v>
      </c>
      <c r="B376" s="16" t="s">
        <v>215</v>
      </c>
      <c r="C376" s="29">
        <v>240</v>
      </c>
      <c r="D376" s="14">
        <v>4</v>
      </c>
      <c r="E376" s="15">
        <v>10</v>
      </c>
      <c r="F376" s="30"/>
      <c r="G376" s="12"/>
    </row>
    <row r="377" spans="1:7" s="166" customFormat="1" ht="15.95" hidden="1" customHeight="1" x14ac:dyDescent="0.2">
      <c r="A377" s="170" t="s">
        <v>69</v>
      </c>
      <c r="B377" s="171" t="s">
        <v>70</v>
      </c>
      <c r="C377" s="140"/>
      <c r="D377" s="172"/>
      <c r="E377" s="173"/>
      <c r="F377" s="142">
        <f>F378+F380</f>
        <v>0</v>
      </c>
      <c r="G377" s="165"/>
    </row>
    <row r="378" spans="1:7" ht="32.1" hidden="1" customHeight="1" x14ac:dyDescent="0.2">
      <c r="A378" s="43" t="s">
        <v>21</v>
      </c>
      <c r="B378" s="61" t="s">
        <v>70</v>
      </c>
      <c r="C378" s="68">
        <v>200</v>
      </c>
      <c r="D378" s="67"/>
      <c r="E378" s="67"/>
      <c r="F378" s="57">
        <f>F379</f>
        <v>0</v>
      </c>
      <c r="G378" s="12"/>
    </row>
    <row r="379" spans="1:7" ht="32.1" hidden="1" customHeight="1" x14ac:dyDescent="0.2">
      <c r="A379" s="71" t="s">
        <v>22</v>
      </c>
      <c r="B379" s="143" t="s">
        <v>70</v>
      </c>
      <c r="C379" s="68">
        <v>240</v>
      </c>
      <c r="D379" s="67">
        <v>4</v>
      </c>
      <c r="E379" s="67">
        <v>6</v>
      </c>
      <c r="F379" s="57"/>
      <c r="G379" s="12"/>
    </row>
    <row r="380" spans="1:7" ht="32.1" hidden="1" customHeight="1" x14ac:dyDescent="0.2">
      <c r="A380" s="71" t="s">
        <v>71</v>
      </c>
      <c r="B380" s="143" t="s">
        <v>70</v>
      </c>
      <c r="C380" s="68">
        <v>400</v>
      </c>
      <c r="D380" s="67"/>
      <c r="E380" s="67"/>
      <c r="F380" s="57">
        <f>F381</f>
        <v>0</v>
      </c>
      <c r="G380" s="12"/>
    </row>
    <row r="381" spans="1:7" ht="15.95" hidden="1" customHeight="1" x14ac:dyDescent="0.2">
      <c r="A381" s="71" t="s">
        <v>72</v>
      </c>
      <c r="B381" s="143" t="s">
        <v>70</v>
      </c>
      <c r="C381" s="64">
        <v>410</v>
      </c>
      <c r="D381" s="59">
        <v>4</v>
      </c>
      <c r="E381" s="60">
        <v>6</v>
      </c>
      <c r="F381" s="63"/>
      <c r="G381" s="12"/>
    </row>
    <row r="382" spans="1:7" s="166" customFormat="1" ht="15.95" hidden="1" customHeight="1" x14ac:dyDescent="0.2">
      <c r="A382" s="170" t="s">
        <v>73</v>
      </c>
      <c r="B382" s="174" t="s">
        <v>74</v>
      </c>
      <c r="C382" s="62"/>
      <c r="D382" s="172"/>
      <c r="E382" s="173"/>
      <c r="F382" s="63">
        <f>F383+F385+F387</f>
        <v>0</v>
      </c>
      <c r="G382" s="165"/>
    </row>
    <row r="383" spans="1:7" ht="32.1" hidden="1" customHeight="1" x14ac:dyDescent="0.2">
      <c r="A383" s="43" t="s">
        <v>21</v>
      </c>
      <c r="B383" s="143" t="s">
        <v>74</v>
      </c>
      <c r="C383" s="68">
        <v>200</v>
      </c>
      <c r="D383" s="59"/>
      <c r="E383" s="60"/>
      <c r="F383" s="73">
        <f>F384</f>
        <v>0</v>
      </c>
      <c r="G383" s="12"/>
    </row>
    <row r="384" spans="1:7" ht="32.1" hidden="1" customHeight="1" x14ac:dyDescent="0.2">
      <c r="A384" s="71" t="s">
        <v>22</v>
      </c>
      <c r="B384" s="143" t="s">
        <v>74</v>
      </c>
      <c r="C384" s="70">
        <v>240</v>
      </c>
      <c r="D384" s="59">
        <v>4</v>
      </c>
      <c r="E384" s="60">
        <v>6</v>
      </c>
      <c r="F384" s="141"/>
      <c r="G384" s="12"/>
    </row>
    <row r="385" spans="1:7" ht="15.95" hidden="1" customHeight="1" x14ac:dyDescent="0.2">
      <c r="A385" s="71" t="s">
        <v>71</v>
      </c>
      <c r="B385" s="143" t="s">
        <v>74</v>
      </c>
      <c r="C385" s="68">
        <v>400</v>
      </c>
      <c r="D385" s="67"/>
      <c r="E385" s="67"/>
      <c r="F385" s="73">
        <f>F386</f>
        <v>0</v>
      </c>
      <c r="G385" s="12"/>
    </row>
    <row r="386" spans="1:7" ht="15.95" hidden="1" customHeight="1" x14ac:dyDescent="0.2">
      <c r="A386" s="71" t="s">
        <v>72</v>
      </c>
      <c r="B386" s="143" t="s">
        <v>74</v>
      </c>
      <c r="C386" s="68">
        <v>410</v>
      </c>
      <c r="D386" s="67">
        <v>4</v>
      </c>
      <c r="E386" s="67">
        <v>6</v>
      </c>
      <c r="F386" s="73"/>
      <c r="G386" s="12"/>
    </row>
    <row r="387" spans="1:7" ht="15.95" hidden="1" customHeight="1" x14ac:dyDescent="0.2">
      <c r="A387" s="71" t="s">
        <v>23</v>
      </c>
      <c r="B387" s="143" t="s">
        <v>74</v>
      </c>
      <c r="C387" s="68">
        <v>800</v>
      </c>
      <c r="D387" s="67"/>
      <c r="E387" s="67"/>
      <c r="F387" s="73">
        <f>F388</f>
        <v>0</v>
      </c>
      <c r="G387" s="12"/>
    </row>
    <row r="388" spans="1:7" ht="48" hidden="1" customHeight="1" x14ac:dyDescent="0.2">
      <c r="A388" s="71" t="s">
        <v>75</v>
      </c>
      <c r="B388" s="143" t="s">
        <v>74</v>
      </c>
      <c r="C388" s="68">
        <v>810</v>
      </c>
      <c r="D388" s="67">
        <v>4</v>
      </c>
      <c r="E388" s="67">
        <v>6</v>
      </c>
      <c r="F388" s="73"/>
      <c r="G388" s="12"/>
    </row>
    <row r="389" spans="1:7" s="166" customFormat="1" ht="15.95" hidden="1" customHeight="1" x14ac:dyDescent="0.2">
      <c r="A389" s="74" t="s">
        <v>205</v>
      </c>
      <c r="B389" s="167" t="s">
        <v>206</v>
      </c>
      <c r="C389" s="23"/>
      <c r="D389" s="21"/>
      <c r="E389" s="21"/>
      <c r="F389" s="24">
        <f>F390</f>
        <v>0</v>
      </c>
      <c r="G389" s="165"/>
    </row>
    <row r="390" spans="1:7" ht="15.95" hidden="1" customHeight="1" x14ac:dyDescent="0.2">
      <c r="A390" s="43" t="s">
        <v>205</v>
      </c>
      <c r="B390" s="139" t="s">
        <v>206</v>
      </c>
      <c r="C390" s="29">
        <v>900</v>
      </c>
      <c r="D390" s="95"/>
      <c r="E390" s="95"/>
      <c r="F390" s="30">
        <f>F391</f>
        <v>0</v>
      </c>
      <c r="G390" s="12"/>
    </row>
    <row r="391" spans="1:7" ht="15.95" hidden="1" customHeight="1" x14ac:dyDescent="0.2">
      <c r="A391" s="43" t="s">
        <v>205</v>
      </c>
      <c r="B391" s="139" t="s">
        <v>206</v>
      </c>
      <c r="C391" s="29">
        <v>990</v>
      </c>
      <c r="D391" s="95">
        <v>99</v>
      </c>
      <c r="E391" s="95">
        <v>99</v>
      </c>
      <c r="F391" s="30"/>
      <c r="G391" s="12"/>
    </row>
    <row r="392" spans="1:7" s="166" customFormat="1" ht="80.099999999999994" hidden="1" customHeight="1" x14ac:dyDescent="0.2">
      <c r="A392" s="74" t="s">
        <v>218</v>
      </c>
      <c r="B392" s="167" t="s">
        <v>216</v>
      </c>
      <c r="C392" s="23"/>
      <c r="D392" s="21"/>
      <c r="E392" s="21"/>
      <c r="F392" s="24">
        <f>F393</f>
        <v>0</v>
      </c>
      <c r="G392" s="165"/>
    </row>
    <row r="393" spans="1:7" ht="32.1" hidden="1" customHeight="1" x14ac:dyDescent="0.2">
      <c r="A393" s="43" t="s">
        <v>21</v>
      </c>
      <c r="B393" s="139" t="s">
        <v>216</v>
      </c>
      <c r="C393" s="29">
        <v>200</v>
      </c>
      <c r="D393" s="27"/>
      <c r="E393" s="27"/>
      <c r="F393" s="30">
        <f>F394</f>
        <v>0</v>
      </c>
      <c r="G393" s="12"/>
    </row>
    <row r="394" spans="1:7" ht="32.1" hidden="1" customHeight="1" x14ac:dyDescent="0.2">
      <c r="A394" s="43" t="s">
        <v>22</v>
      </c>
      <c r="B394" s="139" t="s">
        <v>216</v>
      </c>
      <c r="C394" s="29">
        <v>240</v>
      </c>
      <c r="D394" s="27">
        <v>4</v>
      </c>
      <c r="E394" s="27">
        <v>10</v>
      </c>
      <c r="F394" s="30"/>
      <c r="G394" s="12"/>
    </row>
    <row r="395" spans="1:7" ht="18.75" x14ac:dyDescent="0.25">
      <c r="A395" s="115" t="s">
        <v>207</v>
      </c>
      <c r="B395" s="117"/>
      <c r="C395" s="118"/>
      <c r="D395" s="116"/>
      <c r="E395" s="116"/>
      <c r="F395" s="85">
        <f>F18+F28+F36+F67+F74+F81+F106+F133+F166+F180+F184+F188+F203</f>
        <v>37609.700000000004</v>
      </c>
      <c r="G395" s="12"/>
    </row>
    <row r="396" spans="1:7" ht="15.75" x14ac:dyDescent="0.25">
      <c r="A396" s="119"/>
      <c r="B396" s="34"/>
      <c r="C396" s="121"/>
      <c r="D396" s="120"/>
      <c r="E396" s="120"/>
      <c r="F396" s="122"/>
      <c r="G396" s="123"/>
    </row>
    <row r="397" spans="1:7" ht="12" customHeight="1" x14ac:dyDescent="0.25">
      <c r="A397" s="124"/>
      <c r="B397" s="126"/>
      <c r="C397" s="127"/>
      <c r="D397" s="125"/>
      <c r="E397" s="125"/>
      <c r="F397" s="128"/>
      <c r="G397" s="123"/>
    </row>
    <row r="398" spans="1:7" ht="12.75" customHeight="1" x14ac:dyDescent="0.25">
      <c r="A398" s="119"/>
      <c r="B398" s="179"/>
      <c r="C398" s="127"/>
      <c r="D398" s="125"/>
      <c r="E398" s="125"/>
      <c r="F398" s="128"/>
      <c r="G398" s="123"/>
    </row>
    <row r="399" spans="1:7" ht="12.75" customHeight="1" x14ac:dyDescent="0.25">
      <c r="A399" s="119"/>
      <c r="B399" s="179"/>
      <c r="C399" s="127"/>
      <c r="D399" s="130"/>
      <c r="E399" s="130"/>
      <c r="F399" s="128"/>
      <c r="G399" s="123"/>
    </row>
    <row r="400" spans="1:7" ht="12.75" customHeight="1" x14ac:dyDescent="0.2">
      <c r="A400" s="119"/>
      <c r="B400" s="180"/>
      <c r="C400" s="131"/>
      <c r="D400" s="131"/>
      <c r="E400" s="131"/>
      <c r="F400" s="131"/>
      <c r="G400" s="123"/>
    </row>
    <row r="401" spans="1:7" ht="14.25" customHeight="1" x14ac:dyDescent="0.2">
      <c r="A401" s="119"/>
      <c r="B401" s="131"/>
      <c r="C401" s="127"/>
      <c r="D401" s="130"/>
      <c r="E401" s="130"/>
      <c r="F401" s="128"/>
      <c r="G401" s="123"/>
    </row>
    <row r="402" spans="1:7" ht="15.75" x14ac:dyDescent="0.25">
      <c r="A402" s="120"/>
      <c r="B402" s="180"/>
      <c r="C402" s="132"/>
      <c r="D402" s="132"/>
      <c r="E402" s="132"/>
      <c r="F402" s="132"/>
    </row>
    <row r="403" spans="1:7" ht="15.75" x14ac:dyDescent="0.25">
      <c r="A403" s="133"/>
    </row>
    <row r="404" spans="1:7" ht="15.75" x14ac:dyDescent="0.25">
      <c r="A404" s="133"/>
    </row>
    <row r="405" spans="1:7" ht="15" x14ac:dyDescent="0.2">
      <c r="A405" s="134"/>
    </row>
    <row r="406" spans="1:7" ht="15" x14ac:dyDescent="0.2">
      <c r="A406" s="135"/>
    </row>
    <row r="407" spans="1:7" ht="15" x14ac:dyDescent="0.2">
      <c r="A407" s="134"/>
    </row>
  </sheetData>
  <mergeCells count="6">
    <mergeCell ref="A13:F14"/>
    <mergeCell ref="E1:F1"/>
    <mergeCell ref="D5:F5"/>
    <mergeCell ref="A7:F9"/>
    <mergeCell ref="E11:F11"/>
    <mergeCell ref="B2:F4"/>
  </mergeCells>
  <phoneticPr fontId="16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12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табл1прил5</vt:lpstr>
      <vt:lpstr>табл2прил5 </vt:lpstr>
      <vt:lpstr>табл1прил6</vt:lpstr>
      <vt:lpstr>табл1прил5!Заголовки_для_печати</vt:lpstr>
      <vt:lpstr>'табл2прил5 '!Заголовки_для_печати</vt:lpstr>
      <vt:lpstr>табл1прил5!Область_печати</vt:lpstr>
      <vt:lpstr>табл1прил6!Область_печати</vt:lpstr>
      <vt:lpstr>'табл2прил5 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2016-07-27T05:43:29Z</cp:lastPrinted>
  <dcterms:created xsi:type="dcterms:W3CDTF">2015-10-23T06:56:22Z</dcterms:created>
  <dcterms:modified xsi:type="dcterms:W3CDTF">2016-09-27T05:07:03Z</dcterms:modified>
</cp:coreProperties>
</file>