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30" windowWidth="17235" windowHeight="11010" tabRatio="958" activeTab="4"/>
  </bookViews>
  <sheets>
    <sheet name="табл1прил5" sheetId="1" r:id="rId1"/>
    <sheet name="табл1прил6" sheetId="3" r:id="rId2"/>
    <sheet name="табл1прил7" sheetId="24" r:id="rId3"/>
    <sheet name="табл1 прил9" sheetId="14" r:id="rId4"/>
    <sheet name="Лист1" sheetId="23" r:id="rId5"/>
  </sheets>
  <definedNames>
    <definedName name="_xlnm._FilterDatabase" localSheetId="0" hidden="1">табл1прил5!$A$10:$F$460</definedName>
    <definedName name="_xlnm._FilterDatabase" localSheetId="1" hidden="1">табл1прил6!$A$15:$F$385</definedName>
    <definedName name="_xlnm._FilterDatabase" localSheetId="2" hidden="1">табл1прил7!$A$10:$G$460</definedName>
    <definedName name="_xlnm.Print_Titles" localSheetId="0">табл1прил5!$14:$14</definedName>
    <definedName name="_xlnm.Print_Titles" localSheetId="2">табл1прил7!$14:$14</definedName>
    <definedName name="_xlnm.Print_Area" localSheetId="0">табл1прил5!$A$1:$F$467</definedName>
    <definedName name="_xlnm.Print_Area" localSheetId="1">табл1прил6!$A$1:$F$392</definedName>
    <definedName name="_xlnm.Print_Area" localSheetId="2">табл1прил7!$A$1:$G$467</definedName>
  </definedNames>
  <calcPr calcId="125725"/>
</workbook>
</file>

<file path=xl/calcChain.xml><?xml version="1.0" encoding="utf-8"?>
<calcChain xmlns="http://schemas.openxmlformats.org/spreadsheetml/2006/main">
  <c r="G458" i="24"/>
  <c r="G457"/>
  <c r="G456" s="1"/>
  <c r="G455" s="1"/>
  <c r="G454" s="1"/>
  <c r="G452"/>
  <c r="G450"/>
  <c r="G449"/>
  <c r="G448" s="1"/>
  <c r="G447" s="1"/>
  <c r="G446" s="1"/>
  <c r="G444"/>
  <c r="G442"/>
  <c r="G440"/>
  <c r="G439" s="1"/>
  <c r="G438" s="1"/>
  <c r="G436"/>
  <c r="G434"/>
  <c r="G432"/>
  <c r="G431"/>
  <c r="G430" s="1"/>
  <c r="G429" s="1"/>
  <c r="G427"/>
  <c r="G425"/>
  <c r="G423"/>
  <c r="G422"/>
  <c r="G421" s="1"/>
  <c r="G419"/>
  <c r="G418" s="1"/>
  <c r="G416"/>
  <c r="G414"/>
  <c r="G412"/>
  <c r="G411" s="1"/>
  <c r="G410" s="1"/>
  <c r="G409" s="1"/>
  <c r="G408" s="1"/>
  <c r="G406"/>
  <c r="G405" s="1"/>
  <c r="G404" s="1"/>
  <c r="G403" s="1"/>
  <c r="G402" s="1"/>
  <c r="G400"/>
  <c r="G399"/>
  <c r="G396"/>
  <c r="G394"/>
  <c r="G392"/>
  <c r="G390"/>
  <c r="G389"/>
  <c r="G387"/>
  <c r="G386"/>
  <c r="G383"/>
  <c r="G381"/>
  <c r="G379"/>
  <c r="G377"/>
  <c r="G376"/>
  <c r="G374"/>
  <c r="G373"/>
  <c r="G372" s="1"/>
  <c r="G370"/>
  <c r="G369" s="1"/>
  <c r="G367"/>
  <c r="G364"/>
  <c r="G362"/>
  <c r="G360"/>
  <c r="G358"/>
  <c r="G357" s="1"/>
  <c r="G355"/>
  <c r="G354" s="1"/>
  <c r="G351"/>
  <c r="G349"/>
  <c r="G347"/>
  <c r="G345"/>
  <c r="G344"/>
  <c r="G342"/>
  <c r="G341"/>
  <c r="G336"/>
  <c r="G335" s="1"/>
  <c r="G334" s="1"/>
  <c r="G332"/>
  <c r="G331"/>
  <c r="G330" s="1"/>
  <c r="G329" s="1"/>
  <c r="G327"/>
  <c r="G325"/>
  <c r="G324" s="1"/>
  <c r="G322"/>
  <c r="G320"/>
  <c r="G319"/>
  <c r="G317"/>
  <c r="G315"/>
  <c r="G314" s="1"/>
  <c r="G312"/>
  <c r="G310"/>
  <c r="G308"/>
  <c r="G307" s="1"/>
  <c r="G306" s="1"/>
  <c r="G304"/>
  <c r="G302"/>
  <c r="G301" s="1"/>
  <c r="G300" s="1"/>
  <c r="G298"/>
  <c r="G296"/>
  <c r="G295" s="1"/>
  <c r="G294" s="1"/>
  <c r="G292"/>
  <c r="G290"/>
  <c r="G289" s="1"/>
  <c r="G288" s="1"/>
  <c r="G287" s="1"/>
  <c r="G285"/>
  <c r="G283"/>
  <c r="G281"/>
  <c r="G280" s="1"/>
  <c r="G279" s="1"/>
  <c r="G273"/>
  <c r="G271"/>
  <c r="G269"/>
  <c r="G268"/>
  <c r="G266"/>
  <c r="G265"/>
  <c r="G263"/>
  <c r="G262"/>
  <c r="G261" s="1"/>
  <c r="G257"/>
  <c r="G255"/>
  <c r="G253"/>
  <c r="G252" s="1"/>
  <c r="G250"/>
  <c r="G249" s="1"/>
  <c r="G247"/>
  <c r="G246" s="1"/>
  <c r="G245" s="1"/>
  <c r="G243"/>
  <c r="G241"/>
  <c r="G239"/>
  <c r="G238"/>
  <c r="G237" s="1"/>
  <c r="G236" s="1"/>
  <c r="G234"/>
  <c r="G233"/>
  <c r="G231"/>
  <c r="G229"/>
  <c r="G227"/>
  <c r="G226"/>
  <c r="G224"/>
  <c r="G222"/>
  <c r="G220"/>
  <c r="G219"/>
  <c r="G218" s="1"/>
  <c r="G216"/>
  <c r="G215" s="1"/>
  <c r="G214" s="1"/>
  <c r="G212"/>
  <c r="G211"/>
  <c r="G210" s="1"/>
  <c r="G206"/>
  <c r="G205" s="1"/>
  <c r="G204" s="1"/>
  <c r="G203" s="1"/>
  <c r="G201"/>
  <c r="G200" s="1"/>
  <c r="G198"/>
  <c r="G197" s="1"/>
  <c r="G196" s="1"/>
  <c r="G194"/>
  <c r="G193"/>
  <c r="G191"/>
  <c r="G190"/>
  <c r="G189" s="1"/>
  <c r="G188" s="1"/>
  <c r="G185"/>
  <c r="G184"/>
  <c r="G182"/>
  <c r="G181"/>
  <c r="G179"/>
  <c r="G177"/>
  <c r="G175"/>
  <c r="G174"/>
  <c r="G173" s="1"/>
  <c r="G171"/>
  <c r="G169"/>
  <c r="G167"/>
  <c r="G166" s="1"/>
  <c r="G164"/>
  <c r="G162"/>
  <c r="G160"/>
  <c r="G159" s="1"/>
  <c r="G158"/>
  <c r="G157" s="1"/>
  <c r="G155"/>
  <c r="G153"/>
  <c r="G151"/>
  <c r="G150" s="1"/>
  <c r="G148"/>
  <c r="G146"/>
  <c r="G144"/>
  <c r="G143" s="1"/>
  <c r="G140"/>
  <c r="G138"/>
  <c r="G136"/>
  <c r="G135"/>
  <c r="G133"/>
  <c r="G131"/>
  <c r="G129"/>
  <c r="G128"/>
  <c r="G127" s="1"/>
  <c r="G123"/>
  <c r="G121"/>
  <c r="G119"/>
  <c r="G118" s="1"/>
  <c r="G116"/>
  <c r="G114"/>
  <c r="G113"/>
  <c r="G108"/>
  <c r="G107" s="1"/>
  <c r="G105"/>
  <c r="G104" s="1"/>
  <c r="G102"/>
  <c r="G101" s="1"/>
  <c r="G100" s="1"/>
  <c r="G98"/>
  <c r="G97"/>
  <c r="G95"/>
  <c r="G94"/>
  <c r="G92"/>
  <c r="G91"/>
  <c r="G90" s="1"/>
  <c r="G89" s="1"/>
  <c r="G88" s="1"/>
  <c r="G86"/>
  <c r="G84"/>
  <c r="G83"/>
  <c r="G82" s="1"/>
  <c r="G81" s="1"/>
  <c r="G78"/>
  <c r="G76"/>
  <c r="G75" s="1"/>
  <c r="G73"/>
  <c r="G71"/>
  <c r="G70"/>
  <c r="G69" s="1"/>
  <c r="G68" s="1"/>
  <c r="G66"/>
  <c r="G65"/>
  <c r="G64" s="1"/>
  <c r="G63" s="1"/>
  <c r="G61"/>
  <c r="G60"/>
  <c r="G58"/>
  <c r="G57"/>
  <c r="G56" s="1"/>
  <c r="G55" s="1"/>
  <c r="G53"/>
  <c r="G52"/>
  <c r="G51" s="1"/>
  <c r="G50" s="1"/>
  <c r="G48"/>
  <c r="G47"/>
  <c r="G45"/>
  <c r="G44"/>
  <c r="G42"/>
  <c r="G41"/>
  <c r="G39"/>
  <c r="G37"/>
  <c r="G36" s="1"/>
  <c r="G34"/>
  <c r="G33" s="1"/>
  <c r="G29"/>
  <c r="G27"/>
  <c r="G26"/>
  <c r="G24"/>
  <c r="G23"/>
  <c r="G22" s="1"/>
  <c r="G21" s="1"/>
  <c r="G19"/>
  <c r="G18"/>
  <c r="G17" s="1"/>
  <c r="G16" s="1"/>
  <c r="G32" l="1"/>
  <c r="G31" s="1"/>
  <c r="G15" s="1"/>
  <c r="G112"/>
  <c r="G111" s="1"/>
  <c r="G142"/>
  <c r="G126" s="1"/>
  <c r="G125" s="1"/>
  <c r="G209"/>
  <c r="G278"/>
  <c r="G277" s="1"/>
  <c r="G340"/>
  <c r="G339" s="1"/>
  <c r="G338" s="1"/>
  <c r="F150" i="3"/>
  <c r="F34"/>
  <c r="F179"/>
  <c r="F178" s="1"/>
  <c r="G208" i="24" l="1"/>
  <c r="G110"/>
  <c r="G460" s="1"/>
  <c r="F185" i="1"/>
  <c r="F184" s="1"/>
  <c r="F182"/>
  <c r="F181" s="1"/>
  <c r="F357" l="1"/>
  <c r="F367"/>
  <c r="F370" l="1"/>
  <c r="F285" l="1"/>
  <c r="F283"/>
  <c r="F281"/>
  <c r="F280"/>
  <c r="F279" s="1"/>
  <c r="F292"/>
  <c r="F290"/>
  <c r="F289" l="1"/>
  <c r="F288" s="1"/>
  <c r="F287" s="1"/>
  <c r="F187" i="3" l="1"/>
  <c r="F101" l="1"/>
  <c r="F382"/>
  <c r="F381" s="1"/>
  <c r="F350"/>
  <c r="F149"/>
  <c r="F140"/>
  <c r="F400" i="1"/>
  <c r="F399" s="1"/>
  <c r="F369"/>
  <c r="F45"/>
  <c r="F44" s="1"/>
  <c r="F48"/>
  <c r="F47" s="1"/>
  <c r="C49" i="14"/>
  <c r="C46"/>
  <c r="C43"/>
  <c r="C42" s="1"/>
  <c r="C40"/>
  <c r="C39"/>
  <c r="C35"/>
  <c r="C34" s="1"/>
  <c r="C32"/>
  <c r="C31" s="1"/>
  <c r="C30" s="1"/>
  <c r="C27"/>
  <c r="C25"/>
  <c r="C24" s="1"/>
  <c r="C22"/>
  <c r="C20"/>
  <c r="C17"/>
  <c r="C15"/>
  <c r="F379" i="3"/>
  <c r="F378" s="1"/>
  <c r="F90"/>
  <c r="F88"/>
  <c r="F86"/>
  <c r="F83"/>
  <c r="F82" s="1"/>
  <c r="F80"/>
  <c r="F79" s="1"/>
  <c r="F76"/>
  <c r="F75" s="1"/>
  <c r="F74" s="1"/>
  <c r="F72"/>
  <c r="F71" s="1"/>
  <c r="F69"/>
  <c r="F68" s="1"/>
  <c r="F65"/>
  <c r="F63"/>
  <c r="F61"/>
  <c r="F60" s="1"/>
  <c r="F56"/>
  <c r="F54"/>
  <c r="F52"/>
  <c r="F48"/>
  <c r="F46"/>
  <c r="F44"/>
  <c r="F41"/>
  <c r="F39"/>
  <c r="F37"/>
  <c r="F36" s="1"/>
  <c r="F32"/>
  <c r="F30"/>
  <c r="F28"/>
  <c r="F18"/>
  <c r="F17" s="1"/>
  <c r="F305"/>
  <c r="F302"/>
  <c r="F299"/>
  <c r="F224"/>
  <c r="F227"/>
  <c r="F230"/>
  <c r="F202"/>
  <c r="F201" s="1"/>
  <c r="F198"/>
  <c r="F195"/>
  <c r="F154"/>
  <c r="F157"/>
  <c r="F160"/>
  <c r="F376"/>
  <c r="F375" s="1"/>
  <c r="F339"/>
  <c r="F337"/>
  <c r="F164"/>
  <c r="F163" s="1"/>
  <c r="F243"/>
  <c r="F242" s="1"/>
  <c r="F357"/>
  <c r="F355"/>
  <c r="F353"/>
  <c r="F333"/>
  <c r="F331"/>
  <c r="F329"/>
  <c r="F327"/>
  <c r="F324"/>
  <c r="F323" s="1"/>
  <c r="F146"/>
  <c r="F144"/>
  <c r="F142"/>
  <c r="F124"/>
  <c r="F123" s="1"/>
  <c r="F136"/>
  <c r="F134"/>
  <c r="F132"/>
  <c r="F130"/>
  <c r="F127"/>
  <c r="F126" s="1"/>
  <c r="F318"/>
  <c r="F317" s="1"/>
  <c r="F172"/>
  <c r="F171" s="1"/>
  <c r="F170" s="1"/>
  <c r="F280"/>
  <c r="F278"/>
  <c r="F265"/>
  <c r="F262" s="1"/>
  <c r="F263"/>
  <c r="F248"/>
  <c r="F246"/>
  <c r="F221"/>
  <c r="F219"/>
  <c r="F217"/>
  <c r="F120"/>
  <c r="F118"/>
  <c r="F114"/>
  <c r="F112"/>
  <c r="F108"/>
  <c r="F106"/>
  <c r="F99"/>
  <c r="F97"/>
  <c r="F257"/>
  <c r="F256" s="1"/>
  <c r="F254"/>
  <c r="F253" s="1"/>
  <c r="F260"/>
  <c r="F259" s="1"/>
  <c r="F315"/>
  <c r="F313"/>
  <c r="F311"/>
  <c r="F168"/>
  <c r="F167" s="1"/>
  <c r="F166" s="1"/>
  <c r="F296"/>
  <c r="F295" s="1"/>
  <c r="F361"/>
  <c r="F360" s="1"/>
  <c r="F290"/>
  <c r="F288"/>
  <c r="F286"/>
  <c r="F275"/>
  <c r="F273"/>
  <c r="F271"/>
  <c r="F186"/>
  <c r="F184"/>
  <c r="F181"/>
  <c r="F176"/>
  <c r="F373"/>
  <c r="F371"/>
  <c r="F369"/>
  <c r="F366"/>
  <c r="F364"/>
  <c r="F240"/>
  <c r="F239" s="1"/>
  <c r="F237"/>
  <c r="F236" s="1"/>
  <c r="F234"/>
  <c r="F233" s="1"/>
  <c r="F24"/>
  <c r="F23" s="1"/>
  <c r="F21"/>
  <c r="F20" s="1"/>
  <c r="F344"/>
  <c r="F342"/>
  <c r="F213"/>
  <c r="F211"/>
  <c r="F208"/>
  <c r="F206"/>
  <c r="F321"/>
  <c r="F320" s="1"/>
  <c r="F293"/>
  <c r="F292" s="1"/>
  <c r="F283"/>
  <c r="F282" s="1"/>
  <c r="F347"/>
  <c r="F346" s="1"/>
  <c r="F192"/>
  <c r="F191" s="1"/>
  <c r="F268"/>
  <c r="F267" s="1"/>
  <c r="F251"/>
  <c r="F250" s="1"/>
  <c r="F341"/>
  <c r="F191" i="1"/>
  <c r="F190" s="1"/>
  <c r="F194"/>
  <c r="F193" s="1"/>
  <c r="F198"/>
  <c r="F197" s="1"/>
  <c r="F201"/>
  <c r="F200" s="1"/>
  <c r="F42"/>
  <c r="F41" s="1"/>
  <c r="F458"/>
  <c r="F457"/>
  <c r="F456" s="1"/>
  <c r="F455" s="1"/>
  <c r="F454" s="1"/>
  <c r="F452"/>
  <c r="F450"/>
  <c r="F449" s="1"/>
  <c r="F448" s="1"/>
  <c r="F447" s="1"/>
  <c r="F446" s="1"/>
  <c r="F444"/>
  <c r="F442"/>
  <c r="F439" s="1"/>
  <c r="F438" s="1"/>
  <c r="F440"/>
  <c r="F436"/>
  <c r="F434"/>
  <c r="F432"/>
  <c r="F427"/>
  <c r="F425"/>
  <c r="F423"/>
  <c r="F419"/>
  <c r="F418" s="1"/>
  <c r="F416"/>
  <c r="F414"/>
  <c r="F412"/>
  <c r="F406"/>
  <c r="F405" s="1"/>
  <c r="F404" s="1"/>
  <c r="F403" s="1"/>
  <c r="F402" s="1"/>
  <c r="F396"/>
  <c r="F394"/>
  <c r="F392"/>
  <c r="F390"/>
  <c r="F389" s="1"/>
  <c r="F387"/>
  <c r="F386" s="1"/>
  <c r="F383"/>
  <c r="F381"/>
  <c r="F379"/>
  <c r="F377"/>
  <c r="F374"/>
  <c r="F373" s="1"/>
  <c r="F364"/>
  <c r="F362"/>
  <c r="F360"/>
  <c r="F358"/>
  <c r="F355"/>
  <c r="F354" s="1"/>
  <c r="F351"/>
  <c r="F349"/>
  <c r="F347"/>
  <c r="F345"/>
  <c r="F342"/>
  <c r="F341" s="1"/>
  <c r="F336"/>
  <c r="F335" s="1"/>
  <c r="F334" s="1"/>
  <c r="F332"/>
  <c r="F331" s="1"/>
  <c r="F330" s="1"/>
  <c r="F329" s="1"/>
  <c r="F327"/>
  <c r="F325"/>
  <c r="F322"/>
  <c r="F320"/>
  <c r="F317"/>
  <c r="F315"/>
  <c r="F312"/>
  <c r="F310"/>
  <c r="F308"/>
  <c r="F304"/>
  <c r="F301" s="1"/>
  <c r="F300" s="1"/>
  <c r="F302"/>
  <c r="F298"/>
  <c r="F296"/>
  <c r="F273"/>
  <c r="F271"/>
  <c r="F269"/>
  <c r="F266"/>
  <c r="F265" s="1"/>
  <c r="F263"/>
  <c r="F262" s="1"/>
  <c r="F257"/>
  <c r="F255"/>
  <c r="F253"/>
  <c r="F250"/>
  <c r="F249" s="1"/>
  <c r="F247"/>
  <c r="F246" s="1"/>
  <c r="F243"/>
  <c r="F241"/>
  <c r="F239"/>
  <c r="F234"/>
  <c r="F233" s="1"/>
  <c r="F231"/>
  <c r="F229"/>
  <c r="F227"/>
  <c r="F224"/>
  <c r="F222"/>
  <c r="F220"/>
  <c r="F216"/>
  <c r="F215" s="1"/>
  <c r="F214" s="1"/>
  <c r="F212"/>
  <c r="F211" s="1"/>
  <c r="F210" s="1"/>
  <c r="F206"/>
  <c r="F205" s="1"/>
  <c r="F204" s="1"/>
  <c r="F203" s="1"/>
  <c r="F179"/>
  <c r="F177"/>
  <c r="F175"/>
  <c r="F171"/>
  <c r="F169"/>
  <c r="F167"/>
  <c r="F164"/>
  <c r="F162"/>
  <c r="F160"/>
  <c r="F159" s="1"/>
  <c r="F155"/>
  <c r="F153"/>
  <c r="F151"/>
  <c r="F148"/>
  <c r="F146"/>
  <c r="F144"/>
  <c r="F140"/>
  <c r="F138"/>
  <c r="F136"/>
  <c r="F133"/>
  <c r="F131"/>
  <c r="F129"/>
  <c r="F123"/>
  <c r="F121"/>
  <c r="F119"/>
  <c r="F118" s="1"/>
  <c r="F116"/>
  <c r="F114"/>
  <c r="F113" s="1"/>
  <c r="F112" s="1"/>
  <c r="F111" s="1"/>
  <c r="F108"/>
  <c r="F107" s="1"/>
  <c r="F105"/>
  <c r="F104" s="1"/>
  <c r="F102"/>
  <c r="F101" s="1"/>
  <c r="F98"/>
  <c r="F97" s="1"/>
  <c r="F95"/>
  <c r="F94" s="1"/>
  <c r="F92"/>
  <c r="F91" s="1"/>
  <c r="F86"/>
  <c r="F84"/>
  <c r="F78"/>
  <c r="F76"/>
  <c r="F73"/>
  <c r="F71"/>
  <c r="F66"/>
  <c r="F65" s="1"/>
  <c r="F64" s="1"/>
  <c r="F63" s="1"/>
  <c r="F61"/>
  <c r="F60" s="1"/>
  <c r="F58"/>
  <c r="F57" s="1"/>
  <c r="F53"/>
  <c r="F52" s="1"/>
  <c r="F51" s="1"/>
  <c r="F50" s="1"/>
  <c r="F39"/>
  <c r="F37"/>
  <c r="F34"/>
  <c r="F33" s="1"/>
  <c r="F29"/>
  <c r="F27"/>
  <c r="F24"/>
  <c r="F23" s="1"/>
  <c r="F19"/>
  <c r="F18" s="1"/>
  <c r="F17" s="1"/>
  <c r="F16" s="1"/>
  <c r="F219"/>
  <c r="F431"/>
  <c r="F430" s="1"/>
  <c r="F422"/>
  <c r="F421" s="1"/>
  <c r="F376"/>
  <c r="F96" i="3" l="1"/>
  <c r="F95" s="1"/>
  <c r="F105"/>
  <c r="F104" s="1"/>
  <c r="F94" s="1"/>
  <c r="F117"/>
  <c r="F116" s="1"/>
  <c r="F245"/>
  <c r="F277"/>
  <c r="F139"/>
  <c r="F326"/>
  <c r="F336"/>
  <c r="F128" i="1"/>
  <c r="F205" i="3"/>
  <c r="F270"/>
  <c r="F27"/>
  <c r="F26" s="1"/>
  <c r="F368"/>
  <c r="F135" i="1"/>
  <c r="F143"/>
  <c r="F226"/>
  <c r="F51" i="3"/>
  <c r="F223"/>
  <c r="F216"/>
  <c r="F67"/>
  <c r="F85"/>
  <c r="F78" s="1"/>
  <c r="F129"/>
  <c r="F122" s="1"/>
  <c r="F111"/>
  <c r="F110" s="1"/>
  <c r="F43"/>
  <c r="F35" s="1"/>
  <c r="F36" i="1"/>
  <c r="F32" s="1"/>
  <c r="F31" s="1"/>
  <c r="C14" i="14"/>
  <c r="C19"/>
  <c r="F210" i="3"/>
  <c r="F363"/>
  <c r="F175"/>
  <c r="F183"/>
  <c r="F285"/>
  <c r="F310"/>
  <c r="F349"/>
  <c r="F153"/>
  <c r="F152" s="1"/>
  <c r="F194"/>
  <c r="F298"/>
  <c r="F59"/>
  <c r="F127" i="1"/>
  <c r="F252"/>
  <c r="F295"/>
  <c r="F294" s="1"/>
  <c r="F307"/>
  <c r="F319"/>
  <c r="F26"/>
  <c r="F70"/>
  <c r="F75"/>
  <c r="F83"/>
  <c r="F82" s="1"/>
  <c r="F81" s="1"/>
  <c r="F100"/>
  <c r="F150"/>
  <c r="F142" s="1"/>
  <c r="F158"/>
  <c r="F174"/>
  <c r="F173" s="1"/>
  <c r="F238"/>
  <c r="F237" s="1"/>
  <c r="F268"/>
  <c r="F261" s="1"/>
  <c r="F314"/>
  <c r="F324"/>
  <c r="F411"/>
  <c r="F410" s="1"/>
  <c r="F409" s="1"/>
  <c r="F429"/>
  <c r="F90"/>
  <c r="F89" s="1"/>
  <c r="F88" s="1"/>
  <c r="F372"/>
  <c r="F22"/>
  <c r="F21" s="1"/>
  <c r="F218"/>
  <c r="F209" s="1"/>
  <c r="F245"/>
  <c r="C38" i="14"/>
  <c r="F16" i="3"/>
  <c r="F344" i="1"/>
  <c r="F340" s="1"/>
  <c r="F339" s="1"/>
  <c r="F338" s="1"/>
  <c r="F166"/>
  <c r="C29" i="14"/>
  <c r="F56" i="1"/>
  <c r="F55" s="1"/>
  <c r="F196"/>
  <c r="F189"/>
  <c r="F157" l="1"/>
  <c r="F50" i="3"/>
  <c r="F58"/>
  <c r="F190"/>
  <c r="F385" s="1"/>
  <c r="F306" i="1"/>
  <c r="F69"/>
  <c r="F68" s="1"/>
  <c r="F278"/>
  <c r="F277" s="1"/>
  <c r="F126"/>
  <c r="C53" i="14"/>
  <c r="C13" s="1"/>
  <c r="F174" i="3"/>
  <c r="F408" i="1"/>
  <c r="F236"/>
  <c r="F15"/>
  <c r="F188"/>
  <c r="F125" l="1"/>
  <c r="F110" s="1"/>
  <c r="F460" s="1"/>
  <c r="F208"/>
</calcChain>
</file>

<file path=xl/sharedStrings.xml><?xml version="1.0" encoding="utf-8"?>
<sst xmlns="http://schemas.openxmlformats.org/spreadsheetml/2006/main" count="2731" uniqueCount="367">
  <si>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</si>
  <si>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</si>
  <si>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</si>
  <si>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</si>
  <si>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</si>
  <si>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</si>
  <si>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</si>
  <si>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</si>
  <si>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</si>
  <si>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</si>
  <si>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</si>
  <si>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</si>
  <si>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</si>
  <si>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</si>
  <si>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</si>
  <si>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</si>
  <si>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</si>
  <si>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</si>
  <si>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</si>
  <si>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</si>
  <si>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</si>
  <si>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</si>
  <si>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</si>
  <si>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</si>
  <si>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</si>
  <si>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</si>
  <si>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</si>
  <si>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</si>
  <si>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</si>
  <si>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</si>
  <si>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</si>
  <si>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</si>
  <si>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</si>
  <si>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</si>
  <si>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</si>
  <si>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</si>
  <si>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</si>
  <si>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</si>
  <si>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</si>
  <si>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</si>
  <si>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</si>
  <si>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</si>
  <si>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</si>
  <si>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</si>
  <si>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</si>
  <si>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</si>
  <si>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</si>
  <si>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</si>
  <si>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</si>
  <si>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</si>
  <si>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</si>
  <si>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</si>
  <si>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</si>
  <si>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</si>
  <si>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</si>
  <si>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</si>
  <si>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</si>
  <si>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</si>
  <si>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</si>
  <si>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</si>
  <si>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</si>
  <si>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</si>
  <si>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</si>
  <si>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</si>
  <si>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</si>
  <si>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</si>
  <si>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</si>
  <si>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</si>
  <si>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</si>
  <si>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</si>
  <si>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</si>
  <si>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</si>
  <si>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</si>
  <si>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</si>
  <si>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</si>
  <si>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</si>
  <si>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</si>
  <si>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</si>
  <si>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</si>
  <si>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</si>
  <si>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</si>
  <si>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</si>
  <si>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</si>
  <si>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</si>
  <si>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</si>
  <si>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</si>
  <si>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</si>
  <si>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</si>
  <si>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</si>
  <si>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</si>
  <si>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</si>
  <si>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</si>
  <si>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</si>
  <si>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</si>
  <si>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</si>
  <si>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</si>
  <si>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</si>
  <si>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</si>
  <si>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</si>
  <si>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</si>
  <si>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</si>
  <si>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</si>
  <si>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</si>
  <si>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</si>
  <si>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</si>
  <si>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</si>
  <si>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</si>
  <si>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</si>
  <si>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</si>
  <si>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</si>
  <si>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</si>
  <si>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</si>
  <si>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</si>
  <si>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</si>
  <si>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</si>
  <si>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</si>
  <si>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</si>
  <si>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</si>
  <si>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</si>
  <si>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</si>
  <si>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</si>
  <si>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</si>
  <si>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</si>
  <si>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</si>
  <si>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</si>
  <si>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</si>
  <si>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</si>
  <si>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</si>
  <si>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</si>
  <si>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</si>
  <si>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</si>
  <si>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</si>
  <si>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</si>
  <si>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</si>
  <si>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</si>
  <si>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</si>
  <si>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</si>
  <si>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</si>
  <si>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</si>
  <si>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</si>
  <si>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</si>
  <si>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</si>
  <si>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</si>
  <si>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</si>
  <si>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</si>
  <si>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</si>
  <si>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</si>
  <si>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</si>
  <si>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</si>
  <si>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</si>
  <si>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</si>
  <si>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</si>
  <si>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</si>
  <si>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</si>
  <si>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</si>
  <si>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</si>
  <si>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</si>
  <si>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</si>
  <si>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</si>
  <si>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</si>
  <si>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</si>
  <si>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</si>
  <si>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</si>
  <si>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</si>
  <si>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</si>
  <si>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</si>
  <si>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</si>
  <si>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</si>
  <si>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</si>
  <si>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</si>
  <si>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</si>
  <si>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</si>
  <si>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</si>
  <si>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</si>
  <si>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</si>
  <si>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</si>
  <si>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</si>
  <si>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</si>
  <si>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</si>
  <si>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</si>
  <si>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</si>
  <si>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</si>
  <si>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</si>
  <si>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</si>
  <si>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</si>
  <si>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</si>
  <si>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</si>
  <si>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</si>
  <si>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</si>
  <si>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</si>
  <si>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</si>
  <si>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</si>
  <si>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</si>
  <si>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</si>
  <si>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</si>
  <si>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</si>
  <si>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</si>
  <si>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</si>
  <si>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</si>
  <si>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</si>
  <si>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</si>
  <si>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</si>
  <si>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</si>
  <si>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</si>
  <si>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</si>
  <si>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</si>
  <si>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</si>
  <si>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</si>
  <si>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</si>
  <si>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</si>
  <si>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</si>
  <si>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</si>
  <si>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</si>
  <si>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</si>
  <si>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</si>
  <si>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</si>
  <si>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</si>
  <si>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</si>
  <si>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</si>
  <si>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</si>
  <si>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</si>
  <si>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</si>
  <si>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</si>
  <si>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</si>
  <si>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</si>
  <si>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</si>
  <si>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</si>
  <si>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</si>
  <si>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</si>
  <si>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</si>
  <si>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</si>
  <si>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</si>
  <si>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</si>
  <si>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</si>
  <si>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</si>
  <si>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</si>
  <si>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</si>
  <si>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</si>
  <si>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</si>
  <si>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</si>
  <si>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</si>
  <si>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</si>
  <si>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</si>
  <si>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</si>
  <si>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</si>
  <si>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</si>
  <si>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</si>
  <si>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</si>
  <si>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</si>
  <si>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</si>
  <si>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</si>
  <si>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</si>
  <si>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</si>
  <si>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</si>
  <si>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</si>
  <si>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</si>
  <si>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</si>
  <si>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</si>
  <si>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</si>
  <si>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</si>
  <si>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</si>
  <si>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</si>
  <si>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</si>
  <si>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</si>
  <si>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</si>
  <si>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</si>
  <si>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</si>
  <si>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</si>
  <si>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</si>
  <si>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</si>
  <si>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</si>
  <si>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</si>
  <si>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</si>
  <si>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</si>
  <si>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</si>
  <si>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</si>
  <si>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</si>
  <si>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</si>
  <si>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</si>
  <si>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</si>
  <si>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</si>
  <si>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</si>
  <si>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</si>
  <si>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</si>
  <si>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</si>
  <si>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</si>
  <si>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</si>
  <si>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</si>
  <si>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</si>
  <si>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</si>
  <si>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</si>
  <si>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</si>
  <si>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</si>
  <si>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</si>
  <si>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</si>
  <si>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</si>
  <si>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</si>
  <si>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</si>
  <si>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</si>
  <si>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</si>
  <si>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</si>
  <si>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</si>
  <si>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</si>
  <si>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</si>
  <si>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</si>
  <si>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</si>
  <si>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</si>
  <si>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</si>
  <si>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</si>
  <si>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</si>
  <si>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</si>
  <si>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99.0.00.S0510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</si>
  <si>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</si>
  <si>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</si>
  <si>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59.0.00.S0510</t>
  </si>
  <si>
    <t>Источники внутреннего финансирования дефицита местного бюджета, в том числе: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</si>
  <si>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</si>
  <si>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>Муниципальная программа "Дорожное хозяйство в Легостаевском сельсовете  на 2015-2020 годы"</t>
  </si>
  <si>
    <t xml:space="preserve">Муниципальная программа "Благоустройство территории Легостаевского сельсовета на 2015-2020 годы"" </t>
  </si>
  <si>
    <t xml:space="preserve">Муниципальная программа "Сохранение и развитие культуры на территории муниципального образования Легостаевского сельсовета на 2015-2020 годы "
</t>
  </si>
  <si>
    <t xml:space="preserve">Основное мероприятие: Развитие автомобильных дорог местного значения на территории Легостаевского сельсвета </t>
  </si>
  <si>
    <t>Муниципальная программа "Обеспечение безопасности дорожного движения на территории Легостаевского сельсовета  на 2016-2020гг."</t>
  </si>
  <si>
    <t>Подпрограмма "Уличное освещение" муниципальной программы "Благоустройство территории Легостаевского сельсовета на 2015-2020 годы 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</si>
  <si>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 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</si>
  <si>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</si>
  <si>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</si>
  <si>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</si>
  <si>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на 2015-2020 годы"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</si>
  <si>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 годы"</t>
  </si>
  <si>
    <t>64.0.01.06070</t>
  </si>
  <si>
    <t>Мероприятия по организации уличного освещения  муниципальной программы "Обеспечение безопасности дорожного движения на территории Легостаевского сельсовета  на 2016-2020гг."</t>
  </si>
  <si>
    <t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</si>
  <si>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</si>
  <si>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Муниципальная программа "Благоустройство территории Легостаевского сельсовета на 2015-2020годы"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</si>
  <si>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</si>
  <si>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2015-2020годы "</t>
  </si>
  <si>
    <t>Подпрограмма "Уличное освещение" муниципальной программы "Благоустройство территории  Легостаевского сельсовета 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</si>
  <si>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</si>
  <si>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 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</si>
  <si>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 на 2015-2020годы""</t>
  </si>
  <si>
    <t xml:space="preserve">Муниципальная программа "Сохранение и развитие культуры на территории Легостаевского сельсовета  на 2015-2020годы"
</t>
  </si>
  <si>
    <t>Софинансирование мероприятий  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 "</t>
  </si>
  <si>
    <t>к Решению "О бюджете Легостаевского сельсовета сельсовета на 2018 год и плановый период 2019 и 2020 годов"</t>
  </si>
  <si>
    <t>52.2.00.06070</t>
  </si>
  <si>
    <t>к Решению "О бюджете Легостаевского сельсовета на 2018 год и плановый период 2019 и 2020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</si>
  <si>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НА ПЛАНОВЫЙ ПЕРИОД 2019 И 2020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</si>
  <si>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НА ПЛАНОВЫЙ ПЕРИОД 2019 И 2020 ГОДОВ</t>
  </si>
  <si>
    <t>Ведомственная структура расходов местного бюджета на 2018 год</t>
  </si>
  <si>
    <t>к Решению "О бюджете   Легостаевского сельсовета на 2018 год и на плановый  период 2019 и 2020 годов "</t>
  </si>
  <si>
    <t xml:space="preserve">ИСТОЧНИКИ ФИНАНСИРОВАНИЯ ДЕФИЦИТА МЕСТНОГО БЮДЖЕТА НА 2018 ГОД И НА ПЛАНОВЫЙ ПЕРИОД 2019-2020 ГОДОВ </t>
  </si>
  <si>
    <t>Источники финансирования дефицита местного бюджета на 2018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</si>
  <si>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</si>
  <si>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</si>
  <si>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ВЕДОМСТВЕННАЯ СТРУКТУРА РАСХОДОВ МЕСТНОГО БЮДЖЕТА НА 2018 ГОД И НА ПЛАНОВЫЙ ПЕРИОД 2019 И 2020 годов</t>
  </si>
  <si>
    <t>64.0.01.00000</t>
  </si>
  <si>
    <t>Реализация мероприятий по организации уличного освещения на территории Легостаевского сельсовета за счет акцизов</t>
  </si>
  <si>
    <t>Социальные выплаты гражданам,кроме публичных нормативных социальных выплат</t>
  </si>
  <si>
    <t>Софинансирование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2020 годы"</t>
  </si>
  <si>
    <t>Реализация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2020 годы"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</si>
  <si>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Новосибирской области на 2014-2020 годы"</t>
  </si>
  <si>
    <t>Реализация мероприятий муниципальной программы " Сохранение и развитие культуры на территории муниципального образования Легостаевского сельсовета на 2015-2020годы""</t>
  </si>
  <si>
    <t>Реализация мероприятий по обеспечению сбалансированности местных бюджетов в рамках государственной программы Новосибирской области  "Управление государственными финансами в Новосибирской области на 2014-2020 годы"</t>
  </si>
  <si>
    <t>от 29.03.2018 № 146</t>
  </si>
  <si>
    <t>64.0.02.04160</t>
  </si>
  <si>
    <t>64.0.02.S0760</t>
  </si>
  <si>
    <t>64.0.02.70760</t>
  </si>
  <si>
    <t>Софинансирование мероприятий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</si>
</sst>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6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2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8" fillId="0" borderId="1" xfId="1" applyNumberFormat="1" applyFont="1" applyFill="1" applyBorder="1" applyAlignment="1" applyProtection="1">
      <protection hidden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vertical="top" wrapText="1"/>
    </xf>
    <xf numFmtId="0" fontId="7" fillId="0" borderId="4" xfId="0" applyFont="1" applyFill="1" applyBorder="1"/>
    <xf numFmtId="165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8" fillId="0" borderId="0" xfId="1" applyNumberFormat="1" applyFont="1" applyFill="1" applyBorder="1" applyAlignment="1" applyProtection="1">
      <protection hidden="1"/>
    </xf>
    <xf numFmtId="0" fontId="11" fillId="0" borderId="0" xfId="1" applyFont="1" applyFill="1" applyAlignment="1"/>
    <xf numFmtId="0" fontId="5" fillId="0" borderId="0" xfId="1" applyFont="1" applyFill="1" applyAlignment="1">
      <alignment wrapText="1"/>
    </xf>
    <xf numFmtId="0" fontId="9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3"/>
  <sheetViews>
    <sheetView showGridLines="0" zoomScale="89" zoomScaleNormal="89" zoomScaleSheetLayoutView="90" workbookViewId="0">
      <selection activeCell="D3" sqref="D3:F3"/>
    </sheetView>
  </sheetViews>
  <sheetFormatPr defaultRowHeight="12.75"/>
  <cols>
    <col min="1" max="1" width="66.42578125" style="5" customWidth="1"/>
    <col min="2" max="3" width="5" style="5" customWidth="1"/>
    <col min="4" max="4" width="17.85546875" style="5" customWidth="1"/>
    <col min="5" max="5" width="6.42578125" style="5" customWidth="1"/>
    <col min="6" max="6" width="13.85546875" style="5" customWidth="1"/>
    <col min="7" max="7" width="13.140625" style="5" customWidth="1"/>
    <col min="8" max="16384" width="9.140625" style="5"/>
  </cols>
  <sheetData>
    <row r="1" spans="1:7">
      <c r="A1" s="135"/>
      <c r="B1" s="135"/>
      <c r="C1" s="135"/>
      <c r="D1" s="135"/>
      <c r="E1" s="212" t="s">
        <v>216</v>
      </c>
      <c r="F1" s="212"/>
    </row>
    <row r="2" spans="1:7" ht="42" customHeight="1">
      <c r="A2" s="135"/>
      <c r="B2" s="135"/>
      <c r="C2" s="135"/>
      <c r="D2" s="215" t="s">
        <v>342</v>
      </c>
      <c r="E2" s="216"/>
      <c r="F2" s="216"/>
    </row>
    <row r="3" spans="1:7">
      <c r="A3" s="135"/>
      <c r="B3" s="135"/>
      <c r="C3" s="135"/>
      <c r="D3" s="213" t="s">
        <v>362</v>
      </c>
      <c r="E3" s="212"/>
      <c r="F3" s="212"/>
    </row>
    <row r="4" spans="1:7">
      <c r="A4" s="135"/>
      <c r="B4" s="135"/>
      <c r="C4" s="135"/>
      <c r="D4" s="135"/>
      <c r="E4" s="135"/>
      <c r="F4" s="135"/>
    </row>
    <row r="5" spans="1:7" s="181" customFormat="1" ht="47.25" customHeight="1">
      <c r="A5" s="214" t="s">
        <v>345</v>
      </c>
      <c r="B5" s="214"/>
      <c r="C5" s="214"/>
      <c r="D5" s="214"/>
      <c r="E5" s="214"/>
      <c r="F5" s="214"/>
    </row>
    <row r="6" spans="1:7" s="181" customFormat="1" ht="21.75" customHeight="1">
      <c r="A6" s="214"/>
      <c r="B6" s="214"/>
      <c r="C6" s="214"/>
      <c r="D6" s="214"/>
      <c r="E6" s="214"/>
      <c r="F6" s="214"/>
    </row>
    <row r="7" spans="1:7">
      <c r="A7" s="134"/>
      <c r="B7" s="134"/>
      <c r="C7" s="134"/>
      <c r="D7" s="134"/>
      <c r="E7" s="134"/>
      <c r="F7" s="134"/>
    </row>
    <row r="8" spans="1:7">
      <c r="A8" s="134"/>
      <c r="B8" s="134"/>
      <c r="C8" s="134"/>
      <c r="D8" s="134"/>
      <c r="E8" s="211" t="s">
        <v>217</v>
      </c>
      <c r="F8" s="211"/>
    </row>
    <row r="9" spans="1:7">
      <c r="A9" s="135"/>
      <c r="B9" s="135"/>
      <c r="C9" s="135"/>
      <c r="D9" s="135"/>
      <c r="E9" s="135"/>
      <c r="F9" s="135"/>
    </row>
    <row r="10" spans="1:7">
      <c r="A10" s="210" t="s">
        <v>351</v>
      </c>
      <c r="B10" s="210"/>
      <c r="C10" s="210"/>
      <c r="D10" s="210"/>
      <c r="E10" s="210"/>
      <c r="F10" s="210"/>
    </row>
    <row r="11" spans="1:7">
      <c r="A11" s="210"/>
      <c r="B11" s="210"/>
      <c r="C11" s="210"/>
      <c r="D11" s="210"/>
      <c r="E11" s="210"/>
      <c r="F11" s="210"/>
    </row>
    <row r="12" spans="1:7" ht="25.5" customHeight="1">
      <c r="A12" s="210"/>
      <c r="B12" s="210"/>
      <c r="C12" s="210"/>
      <c r="D12" s="210"/>
      <c r="E12" s="210"/>
      <c r="F12" s="210"/>
    </row>
    <row r="13" spans="1:7">
      <c r="F13" s="179" t="s">
        <v>219</v>
      </c>
    </row>
    <row r="14" spans="1:7" ht="32.25" customHeight="1">
      <c r="A14" s="1" t="s">
        <v>3</v>
      </c>
      <c r="B14" s="2" t="s">
        <v>4</v>
      </c>
      <c r="C14" s="1" t="s">
        <v>5</v>
      </c>
      <c r="D14" s="3" t="s">
        <v>6</v>
      </c>
      <c r="E14" s="1" t="s">
        <v>7</v>
      </c>
      <c r="F14" s="1" t="s">
        <v>8</v>
      </c>
      <c r="G14" s="4"/>
    </row>
    <row r="15" spans="1:7" ht="15.95" customHeight="1">
      <c r="A15" s="6" t="s">
        <v>9</v>
      </c>
      <c r="B15" s="7">
        <v>1</v>
      </c>
      <c r="C15" s="8" t="s">
        <v>10</v>
      </c>
      <c r="D15" s="9" t="s">
        <v>10</v>
      </c>
      <c r="E15" s="10" t="s">
        <v>10</v>
      </c>
      <c r="F15" s="11">
        <f>F16+F21+F31+F50+F63+F68+F55</f>
        <v>4466.3999999999996</v>
      </c>
      <c r="G15" s="12"/>
    </row>
    <row r="16" spans="1:7" ht="32.1" customHeight="1">
      <c r="A16" s="6" t="s">
        <v>11</v>
      </c>
      <c r="B16" s="7">
        <v>1</v>
      </c>
      <c r="C16" s="8">
        <v>2</v>
      </c>
      <c r="D16" s="9" t="s">
        <v>10</v>
      </c>
      <c r="E16" s="10" t="s">
        <v>10</v>
      </c>
      <c r="F16" s="11">
        <f>F17</f>
        <v>464.3</v>
      </c>
      <c r="G16" s="12"/>
    </row>
    <row r="17" spans="1:7" ht="15.95" customHeight="1">
      <c r="A17" s="13" t="s">
        <v>12</v>
      </c>
      <c r="B17" s="14">
        <v>1</v>
      </c>
      <c r="C17" s="15">
        <v>2</v>
      </c>
      <c r="D17" s="16" t="s">
        <v>13</v>
      </c>
      <c r="E17" s="17" t="s">
        <v>10</v>
      </c>
      <c r="F17" s="18">
        <f>F18</f>
        <v>464.3</v>
      </c>
      <c r="G17" s="12"/>
    </row>
    <row r="18" spans="1:7" ht="15.95" customHeight="1">
      <c r="A18" s="13" t="s">
        <v>14</v>
      </c>
      <c r="B18" s="14">
        <v>1</v>
      </c>
      <c r="C18" s="15">
        <v>2</v>
      </c>
      <c r="D18" s="16" t="s">
        <v>15</v>
      </c>
      <c r="E18" s="17" t="s">
        <v>10</v>
      </c>
      <c r="F18" s="18">
        <f>F19</f>
        <v>464.3</v>
      </c>
      <c r="G18" s="12"/>
    </row>
    <row r="19" spans="1:7" ht="63.95" customHeight="1">
      <c r="A19" s="13" t="s">
        <v>16</v>
      </c>
      <c r="B19" s="14">
        <v>1</v>
      </c>
      <c r="C19" s="15">
        <v>2</v>
      </c>
      <c r="D19" s="16" t="s">
        <v>15</v>
      </c>
      <c r="E19" s="17">
        <v>100</v>
      </c>
      <c r="F19" s="18">
        <f>F20</f>
        <v>464.3</v>
      </c>
      <c r="G19" s="12"/>
    </row>
    <row r="20" spans="1:7" ht="32.1" customHeight="1">
      <c r="A20" s="13" t="s">
        <v>17</v>
      </c>
      <c r="B20" s="14">
        <v>1</v>
      </c>
      <c r="C20" s="15">
        <v>2</v>
      </c>
      <c r="D20" s="16" t="s">
        <v>15</v>
      </c>
      <c r="E20" s="17">
        <v>120</v>
      </c>
      <c r="F20" s="18">
        <v>464.3</v>
      </c>
      <c r="G20" s="12"/>
    </row>
    <row r="21" spans="1:7" ht="48" hidden="1" customHeight="1">
      <c r="A21" s="19" t="s">
        <v>18</v>
      </c>
      <c r="B21" s="20">
        <v>1</v>
      </c>
      <c r="C21" s="21">
        <v>3</v>
      </c>
      <c r="D21" s="22" t="s">
        <v>10</v>
      </c>
      <c r="E21" s="23" t="s">
        <v>10</v>
      </c>
      <c r="F21" s="24">
        <f>F22</f>
        <v>0</v>
      </c>
      <c r="G21" s="12"/>
    </row>
    <row r="22" spans="1:7" ht="15.95" hidden="1" customHeight="1">
      <c r="A22" s="13" t="s">
        <v>19</v>
      </c>
      <c r="B22" s="14">
        <v>1</v>
      </c>
      <c r="C22" s="15">
        <v>3</v>
      </c>
      <c r="D22" s="16" t="s">
        <v>13</v>
      </c>
      <c r="E22" s="17" t="s">
        <v>10</v>
      </c>
      <c r="F22" s="18">
        <f>F23+F26</f>
        <v>0</v>
      </c>
      <c r="G22" s="12"/>
    </row>
    <row r="23" spans="1:7" ht="32.1" hidden="1" customHeight="1">
      <c r="A23" s="25" t="s">
        <v>20</v>
      </c>
      <c r="B23" s="26">
        <v>1</v>
      </c>
      <c r="C23" s="27">
        <v>3</v>
      </c>
      <c r="D23" s="28" t="s">
        <v>21</v>
      </c>
      <c r="E23" s="29" t="s">
        <v>10</v>
      </c>
      <c r="F23" s="30">
        <f>F24</f>
        <v>0</v>
      </c>
      <c r="G23" s="12"/>
    </row>
    <row r="24" spans="1:7" ht="63.95" hidden="1" customHeight="1">
      <c r="A24" s="13" t="s">
        <v>16</v>
      </c>
      <c r="B24" s="14">
        <v>1</v>
      </c>
      <c r="C24" s="15">
        <v>3</v>
      </c>
      <c r="D24" s="16" t="s">
        <v>21</v>
      </c>
      <c r="E24" s="17">
        <v>100</v>
      </c>
      <c r="F24" s="18">
        <f>F25</f>
        <v>0</v>
      </c>
      <c r="G24" s="12"/>
    </row>
    <row r="25" spans="1:7" ht="32.1" hidden="1" customHeight="1">
      <c r="A25" s="13" t="s">
        <v>17</v>
      </c>
      <c r="B25" s="14">
        <v>1</v>
      </c>
      <c r="C25" s="15">
        <v>3</v>
      </c>
      <c r="D25" s="16" t="s">
        <v>21</v>
      </c>
      <c r="E25" s="17">
        <v>120</v>
      </c>
      <c r="F25" s="18"/>
      <c r="G25" s="12"/>
    </row>
    <row r="26" spans="1:7" ht="15.95" hidden="1" customHeight="1">
      <c r="A26" s="25" t="s">
        <v>22</v>
      </c>
      <c r="B26" s="26">
        <v>1</v>
      </c>
      <c r="C26" s="27">
        <v>3</v>
      </c>
      <c r="D26" s="28" t="s">
        <v>23</v>
      </c>
      <c r="E26" s="29" t="s">
        <v>10</v>
      </c>
      <c r="F26" s="30">
        <f>F27+F29</f>
        <v>0</v>
      </c>
      <c r="G26" s="12"/>
    </row>
    <row r="27" spans="1:7" ht="32.1" hidden="1" customHeight="1">
      <c r="A27" s="13" t="s">
        <v>310</v>
      </c>
      <c r="B27" s="14">
        <v>1</v>
      </c>
      <c r="C27" s="15">
        <v>3</v>
      </c>
      <c r="D27" s="16" t="s">
        <v>23</v>
      </c>
      <c r="E27" s="17">
        <v>200</v>
      </c>
      <c r="F27" s="18">
        <f>F28</f>
        <v>0</v>
      </c>
      <c r="G27" s="12"/>
    </row>
    <row r="28" spans="1:7" ht="32.1" hidden="1" customHeight="1">
      <c r="A28" s="25" t="s">
        <v>24</v>
      </c>
      <c r="B28" s="26">
        <v>1</v>
      </c>
      <c r="C28" s="27">
        <v>3</v>
      </c>
      <c r="D28" s="28" t="s">
        <v>23</v>
      </c>
      <c r="E28" s="29">
        <v>240</v>
      </c>
      <c r="F28" s="30"/>
      <c r="G28" s="12"/>
    </row>
    <row r="29" spans="1:7" ht="15.95" hidden="1" customHeight="1">
      <c r="A29" s="31" t="s">
        <v>25</v>
      </c>
      <c r="B29" s="32">
        <v>1</v>
      </c>
      <c r="C29" s="33">
        <v>3</v>
      </c>
      <c r="D29" s="34" t="s">
        <v>23</v>
      </c>
      <c r="E29" s="35">
        <v>800</v>
      </c>
      <c r="F29" s="36">
        <f>F30</f>
        <v>0</v>
      </c>
      <c r="G29" s="12"/>
    </row>
    <row r="30" spans="1:7" ht="15.95" hidden="1" customHeight="1">
      <c r="A30" s="25" t="s">
        <v>26</v>
      </c>
      <c r="B30" s="26">
        <v>1</v>
      </c>
      <c r="C30" s="27">
        <v>3</v>
      </c>
      <c r="D30" s="28" t="s">
        <v>23</v>
      </c>
      <c r="E30" s="29">
        <v>850</v>
      </c>
      <c r="F30" s="30"/>
      <c r="G30" s="12"/>
    </row>
    <row r="31" spans="1:7" ht="48" customHeight="1">
      <c r="A31" s="37" t="s">
        <v>27</v>
      </c>
      <c r="B31" s="38">
        <v>1</v>
      </c>
      <c r="C31" s="39">
        <v>4</v>
      </c>
      <c r="D31" s="40" t="s">
        <v>10</v>
      </c>
      <c r="E31" s="41" t="s">
        <v>10</v>
      </c>
      <c r="F31" s="42">
        <f>F32</f>
        <v>3825.2999999999997</v>
      </c>
      <c r="G31" s="12"/>
    </row>
    <row r="32" spans="1:7" ht="15.95" customHeight="1">
      <c r="A32" s="25" t="s">
        <v>12</v>
      </c>
      <c r="B32" s="26">
        <v>1</v>
      </c>
      <c r="C32" s="27">
        <v>4</v>
      </c>
      <c r="D32" s="28" t="s">
        <v>13</v>
      </c>
      <c r="E32" s="23"/>
      <c r="F32" s="24">
        <f>F33+F36+F41+F44+F47</f>
        <v>3825.2999999999997</v>
      </c>
      <c r="G32" s="12"/>
    </row>
    <row r="33" spans="1:7" ht="32.1" customHeight="1">
      <c r="A33" s="13" t="s">
        <v>28</v>
      </c>
      <c r="B33" s="14">
        <v>1</v>
      </c>
      <c r="C33" s="15">
        <v>4</v>
      </c>
      <c r="D33" s="16" t="s">
        <v>29</v>
      </c>
      <c r="E33" s="17"/>
      <c r="F33" s="18">
        <f>F34</f>
        <v>1988.7</v>
      </c>
      <c r="G33" s="12"/>
    </row>
    <row r="34" spans="1:7" ht="63.95" customHeight="1">
      <c r="A34" s="13" t="s">
        <v>16</v>
      </c>
      <c r="B34" s="14">
        <v>1</v>
      </c>
      <c r="C34" s="15">
        <v>4</v>
      </c>
      <c r="D34" s="16" t="s">
        <v>29</v>
      </c>
      <c r="E34" s="17">
        <v>100</v>
      </c>
      <c r="F34" s="18">
        <f>F35</f>
        <v>1988.7</v>
      </c>
      <c r="G34" s="12"/>
    </row>
    <row r="35" spans="1:7" ht="32.1" customHeight="1">
      <c r="A35" s="13" t="s">
        <v>17</v>
      </c>
      <c r="B35" s="14">
        <v>1</v>
      </c>
      <c r="C35" s="15">
        <v>4</v>
      </c>
      <c r="D35" s="16" t="s">
        <v>29</v>
      </c>
      <c r="E35" s="17">
        <v>120</v>
      </c>
      <c r="F35" s="18">
        <v>1988.7</v>
      </c>
      <c r="G35" s="12"/>
    </row>
    <row r="36" spans="1:7" ht="15.95" customHeight="1">
      <c r="A36" s="25" t="s">
        <v>22</v>
      </c>
      <c r="B36" s="26">
        <v>1</v>
      </c>
      <c r="C36" s="27">
        <v>4</v>
      </c>
      <c r="D36" s="28" t="s">
        <v>23</v>
      </c>
      <c r="E36" s="29" t="s">
        <v>10</v>
      </c>
      <c r="F36" s="30">
        <f>F37+F39</f>
        <v>1593.5</v>
      </c>
      <c r="G36" s="12"/>
    </row>
    <row r="37" spans="1:7" ht="32.1" customHeight="1">
      <c r="A37" s="13" t="s">
        <v>310</v>
      </c>
      <c r="B37" s="14">
        <v>1</v>
      </c>
      <c r="C37" s="15">
        <v>4</v>
      </c>
      <c r="D37" s="16" t="s">
        <v>23</v>
      </c>
      <c r="E37" s="17">
        <v>200</v>
      </c>
      <c r="F37" s="18">
        <f>F38</f>
        <v>1563.5</v>
      </c>
      <c r="G37" s="12"/>
    </row>
    <row r="38" spans="1:7" ht="32.1" customHeight="1">
      <c r="A38" s="25" t="s">
        <v>24</v>
      </c>
      <c r="B38" s="26">
        <v>1</v>
      </c>
      <c r="C38" s="27">
        <v>4</v>
      </c>
      <c r="D38" s="28" t="s">
        <v>23</v>
      </c>
      <c r="E38" s="29">
        <v>240</v>
      </c>
      <c r="F38" s="30">
        <v>1563.5</v>
      </c>
      <c r="G38" s="12"/>
    </row>
    <row r="39" spans="1:7" ht="15.95" customHeight="1">
      <c r="A39" s="31" t="s">
        <v>25</v>
      </c>
      <c r="B39" s="32">
        <v>1</v>
      </c>
      <c r="C39" s="33">
        <v>4</v>
      </c>
      <c r="D39" s="16" t="s">
        <v>23</v>
      </c>
      <c r="E39" s="35">
        <v>800</v>
      </c>
      <c r="F39" s="36">
        <f>F40</f>
        <v>30</v>
      </c>
      <c r="G39" s="12"/>
    </row>
    <row r="40" spans="1:7" ht="15.95" customHeight="1">
      <c r="A40" s="25" t="s">
        <v>26</v>
      </c>
      <c r="B40" s="26">
        <v>1</v>
      </c>
      <c r="C40" s="27">
        <v>4</v>
      </c>
      <c r="D40" s="28" t="s">
        <v>23</v>
      </c>
      <c r="E40" s="29">
        <v>850</v>
      </c>
      <c r="F40" s="30">
        <v>30</v>
      </c>
      <c r="G40" s="12"/>
    </row>
    <row r="41" spans="1:7" ht="32.1" customHeight="1">
      <c r="A41" s="25" t="s">
        <v>206</v>
      </c>
      <c r="B41" s="26">
        <v>1</v>
      </c>
      <c r="C41" s="27">
        <v>4</v>
      </c>
      <c r="D41" s="28" t="s">
        <v>205</v>
      </c>
      <c r="E41" s="29"/>
      <c r="F41" s="30">
        <f>F42</f>
        <v>0.1</v>
      </c>
      <c r="G41" s="12"/>
    </row>
    <row r="42" spans="1:7" ht="32.1" customHeight="1">
      <c r="A42" s="13" t="s">
        <v>310</v>
      </c>
      <c r="B42" s="26">
        <v>1</v>
      </c>
      <c r="C42" s="27">
        <v>4</v>
      </c>
      <c r="D42" s="28" t="s">
        <v>205</v>
      </c>
      <c r="E42" s="29">
        <v>200</v>
      </c>
      <c r="F42" s="30">
        <f>F43</f>
        <v>0.1</v>
      </c>
      <c r="G42" s="12"/>
    </row>
    <row r="43" spans="1:7" ht="32.1" customHeight="1">
      <c r="A43" s="25" t="s">
        <v>24</v>
      </c>
      <c r="B43" s="26">
        <v>1</v>
      </c>
      <c r="C43" s="27">
        <v>4</v>
      </c>
      <c r="D43" s="28" t="s">
        <v>205</v>
      </c>
      <c r="E43" s="29">
        <v>240</v>
      </c>
      <c r="F43" s="30">
        <v>0.1</v>
      </c>
      <c r="G43" s="12"/>
    </row>
    <row r="44" spans="1:7" ht="62.25" customHeight="1">
      <c r="A44" s="43" t="s">
        <v>312</v>
      </c>
      <c r="B44" s="27">
        <v>1</v>
      </c>
      <c r="C44" s="27">
        <v>4</v>
      </c>
      <c r="D44" s="44" t="s">
        <v>179</v>
      </c>
      <c r="E44" s="29"/>
      <c r="F44" s="30">
        <f>F45</f>
        <v>243</v>
      </c>
      <c r="G44" s="12"/>
    </row>
    <row r="45" spans="1:7" ht="32.1" customHeight="1">
      <c r="A45" s="13" t="s">
        <v>16</v>
      </c>
      <c r="B45" s="27">
        <v>1</v>
      </c>
      <c r="C45" s="27">
        <v>4</v>
      </c>
      <c r="D45" s="44" t="s">
        <v>179</v>
      </c>
      <c r="E45" s="29">
        <v>100</v>
      </c>
      <c r="F45" s="30">
        <f>F46</f>
        <v>243</v>
      </c>
      <c r="G45" s="12"/>
    </row>
    <row r="46" spans="1:7" ht="32.1" customHeight="1">
      <c r="A46" s="13" t="s">
        <v>17</v>
      </c>
      <c r="B46" s="27">
        <v>1</v>
      </c>
      <c r="C46" s="27">
        <v>4</v>
      </c>
      <c r="D46" s="44" t="s">
        <v>179</v>
      </c>
      <c r="E46" s="29">
        <v>120</v>
      </c>
      <c r="F46" s="30">
        <v>243</v>
      </c>
      <c r="G46" s="12"/>
    </row>
    <row r="47" spans="1:7" ht="32.1" hidden="1" customHeight="1">
      <c r="A47" s="43" t="s">
        <v>313</v>
      </c>
      <c r="B47" s="27">
        <v>1</v>
      </c>
      <c r="C47" s="27">
        <v>4</v>
      </c>
      <c r="D47" s="44" t="s">
        <v>311</v>
      </c>
      <c r="E47" s="29"/>
      <c r="F47" s="30">
        <f>F48</f>
        <v>0</v>
      </c>
      <c r="G47" s="12"/>
    </row>
    <row r="48" spans="1:7" ht="32.1" hidden="1" customHeight="1">
      <c r="A48" s="13" t="s">
        <v>16</v>
      </c>
      <c r="B48" s="27">
        <v>1</v>
      </c>
      <c r="C48" s="27">
        <v>4</v>
      </c>
      <c r="D48" s="44" t="s">
        <v>311</v>
      </c>
      <c r="E48" s="29">
        <v>100</v>
      </c>
      <c r="F48" s="30">
        <f>F49</f>
        <v>0</v>
      </c>
      <c r="G48" s="12"/>
    </row>
    <row r="49" spans="1:7" ht="32.1" hidden="1" customHeight="1">
      <c r="A49" s="43" t="s">
        <v>17</v>
      </c>
      <c r="B49" s="27">
        <v>1</v>
      </c>
      <c r="C49" s="27">
        <v>4</v>
      </c>
      <c r="D49" s="44" t="s">
        <v>311</v>
      </c>
      <c r="E49" s="29">
        <v>120</v>
      </c>
      <c r="F49" s="30"/>
      <c r="G49" s="12"/>
    </row>
    <row r="50" spans="1:7" ht="48" customHeight="1">
      <c r="A50" s="37" t="s">
        <v>30</v>
      </c>
      <c r="B50" s="38">
        <v>1</v>
      </c>
      <c r="C50" s="39">
        <v>6</v>
      </c>
      <c r="D50" s="40" t="s">
        <v>10</v>
      </c>
      <c r="E50" s="41" t="s">
        <v>10</v>
      </c>
      <c r="F50" s="42">
        <f>F51</f>
        <v>22.8</v>
      </c>
      <c r="G50" s="12"/>
    </row>
    <row r="51" spans="1:7" ht="15.95" customHeight="1">
      <c r="A51" s="25" t="s">
        <v>19</v>
      </c>
      <c r="B51" s="26">
        <v>1</v>
      </c>
      <c r="C51" s="27">
        <v>6</v>
      </c>
      <c r="D51" s="28" t="s">
        <v>13</v>
      </c>
      <c r="E51" s="29" t="s">
        <v>10</v>
      </c>
      <c r="F51" s="30">
        <f>F52</f>
        <v>22.8</v>
      </c>
      <c r="G51" s="12"/>
    </row>
    <row r="52" spans="1:7" ht="18" customHeight="1">
      <c r="A52" s="43" t="s">
        <v>221</v>
      </c>
      <c r="B52" s="14">
        <v>1</v>
      </c>
      <c r="C52" s="15">
        <v>6</v>
      </c>
      <c r="D52" s="16" t="s">
        <v>31</v>
      </c>
      <c r="E52" s="17"/>
      <c r="F52" s="18">
        <f>F53</f>
        <v>22.8</v>
      </c>
      <c r="G52" s="12"/>
    </row>
    <row r="53" spans="1:7" ht="15.95" customHeight="1">
      <c r="A53" s="13" t="s">
        <v>32</v>
      </c>
      <c r="B53" s="14">
        <v>1</v>
      </c>
      <c r="C53" s="15">
        <v>6</v>
      </c>
      <c r="D53" s="16" t="s">
        <v>31</v>
      </c>
      <c r="E53" s="17">
        <v>500</v>
      </c>
      <c r="F53" s="18">
        <f>F54</f>
        <v>22.8</v>
      </c>
      <c r="G53" s="12"/>
    </row>
    <row r="54" spans="1:7" ht="15.95" customHeight="1">
      <c r="A54" s="13" t="s">
        <v>33</v>
      </c>
      <c r="B54" s="14">
        <v>1</v>
      </c>
      <c r="C54" s="15">
        <v>6</v>
      </c>
      <c r="D54" s="16" t="s">
        <v>31</v>
      </c>
      <c r="E54" s="17">
        <v>540</v>
      </c>
      <c r="F54" s="18">
        <v>22.8</v>
      </c>
      <c r="G54" s="12"/>
    </row>
    <row r="55" spans="1:7" ht="15.95" hidden="1" customHeight="1">
      <c r="A55" s="6" t="s">
        <v>34</v>
      </c>
      <c r="B55" s="7">
        <v>1</v>
      </c>
      <c r="C55" s="8">
        <v>7</v>
      </c>
      <c r="D55" s="9"/>
      <c r="E55" s="10"/>
      <c r="F55" s="11">
        <f>F56</f>
        <v>0</v>
      </c>
      <c r="G55" s="12"/>
    </row>
    <row r="56" spans="1:7" ht="15.95" hidden="1" customHeight="1">
      <c r="A56" s="13" t="s">
        <v>12</v>
      </c>
      <c r="B56" s="14">
        <v>1</v>
      </c>
      <c r="C56" s="15">
        <v>7</v>
      </c>
      <c r="D56" s="16" t="s">
        <v>13</v>
      </c>
      <c r="E56" s="17"/>
      <c r="F56" s="18">
        <f>F57+F60</f>
        <v>0</v>
      </c>
      <c r="G56" s="12"/>
    </row>
    <row r="57" spans="1:7" ht="32.1" hidden="1" customHeight="1">
      <c r="A57" s="13" t="s">
        <v>35</v>
      </c>
      <c r="B57" s="14">
        <v>1</v>
      </c>
      <c r="C57" s="15">
        <v>7</v>
      </c>
      <c r="D57" s="16" t="s">
        <v>36</v>
      </c>
      <c r="E57" s="17"/>
      <c r="F57" s="18">
        <f>F58</f>
        <v>0</v>
      </c>
      <c r="G57" s="12"/>
    </row>
    <row r="58" spans="1:7" ht="32.1" hidden="1" customHeight="1">
      <c r="A58" s="13" t="s">
        <v>310</v>
      </c>
      <c r="B58" s="14">
        <v>1</v>
      </c>
      <c r="C58" s="15">
        <v>7</v>
      </c>
      <c r="D58" s="16" t="s">
        <v>36</v>
      </c>
      <c r="E58" s="17">
        <v>200</v>
      </c>
      <c r="F58" s="18">
        <f>F59</f>
        <v>0</v>
      </c>
      <c r="G58" s="12"/>
    </row>
    <row r="59" spans="1:7" ht="32.1" hidden="1" customHeight="1">
      <c r="A59" s="43" t="s">
        <v>24</v>
      </c>
      <c r="B59" s="14">
        <v>1</v>
      </c>
      <c r="C59" s="15">
        <v>7</v>
      </c>
      <c r="D59" s="16" t="s">
        <v>36</v>
      </c>
      <c r="E59" s="29">
        <v>240</v>
      </c>
      <c r="F59" s="18"/>
      <c r="G59" s="12"/>
    </row>
    <row r="60" spans="1:7" ht="18.75" hidden="1">
      <c r="A60" s="13" t="s">
        <v>37</v>
      </c>
      <c r="B60" s="14">
        <v>1</v>
      </c>
      <c r="C60" s="15">
        <v>7</v>
      </c>
      <c r="D60" s="16" t="s">
        <v>38</v>
      </c>
      <c r="E60" s="17"/>
      <c r="F60" s="18">
        <f>F61</f>
        <v>0</v>
      </c>
      <c r="G60" s="12"/>
    </row>
    <row r="61" spans="1:7" ht="32.1" hidden="1" customHeight="1">
      <c r="A61" s="13" t="s">
        <v>310</v>
      </c>
      <c r="B61" s="14">
        <v>1</v>
      </c>
      <c r="C61" s="15">
        <v>7</v>
      </c>
      <c r="D61" s="16" t="s">
        <v>38</v>
      </c>
      <c r="E61" s="17">
        <v>200</v>
      </c>
      <c r="F61" s="18">
        <f>F62</f>
        <v>0</v>
      </c>
      <c r="G61" s="12"/>
    </row>
    <row r="62" spans="1:7" ht="32.1" hidden="1" customHeight="1">
      <c r="A62" s="43" t="s">
        <v>24</v>
      </c>
      <c r="B62" s="14">
        <v>1</v>
      </c>
      <c r="C62" s="15">
        <v>7</v>
      </c>
      <c r="D62" s="16" t="s">
        <v>38</v>
      </c>
      <c r="E62" s="29">
        <v>240</v>
      </c>
      <c r="F62" s="18"/>
      <c r="G62" s="12"/>
    </row>
    <row r="63" spans="1:7" ht="15.95" customHeight="1">
      <c r="A63" s="19" t="s">
        <v>39</v>
      </c>
      <c r="B63" s="20">
        <v>1</v>
      </c>
      <c r="C63" s="21">
        <v>11</v>
      </c>
      <c r="D63" s="22" t="s">
        <v>10</v>
      </c>
      <c r="E63" s="23" t="s">
        <v>10</v>
      </c>
      <c r="F63" s="24">
        <f>F64</f>
        <v>20</v>
      </c>
      <c r="G63" s="12"/>
    </row>
    <row r="64" spans="1:7" ht="15.95" customHeight="1">
      <c r="A64" s="13" t="s">
        <v>12</v>
      </c>
      <c r="B64" s="14">
        <v>1</v>
      </c>
      <c r="C64" s="15">
        <v>11</v>
      </c>
      <c r="D64" s="16" t="s">
        <v>13</v>
      </c>
      <c r="E64" s="17" t="s">
        <v>10</v>
      </c>
      <c r="F64" s="18">
        <f>F65</f>
        <v>20</v>
      </c>
      <c r="G64" s="12"/>
    </row>
    <row r="65" spans="1:7" ht="15.95" customHeight="1">
      <c r="A65" s="13" t="s">
        <v>309</v>
      </c>
      <c r="B65" s="14">
        <v>1</v>
      </c>
      <c r="C65" s="15">
        <v>11</v>
      </c>
      <c r="D65" s="16" t="s">
        <v>40</v>
      </c>
      <c r="E65" s="17" t="s">
        <v>10</v>
      </c>
      <c r="F65" s="18">
        <f>F66</f>
        <v>20</v>
      </c>
      <c r="G65" s="12"/>
    </row>
    <row r="66" spans="1:7" ht="15.95" customHeight="1">
      <c r="A66" s="13" t="s">
        <v>25</v>
      </c>
      <c r="B66" s="14">
        <v>1</v>
      </c>
      <c r="C66" s="15">
        <v>11</v>
      </c>
      <c r="D66" s="16" t="s">
        <v>40</v>
      </c>
      <c r="E66" s="17">
        <v>800</v>
      </c>
      <c r="F66" s="18">
        <f>F67</f>
        <v>20</v>
      </c>
      <c r="G66" s="12"/>
    </row>
    <row r="67" spans="1:7" ht="15.95" customHeight="1">
      <c r="A67" s="25" t="s">
        <v>41</v>
      </c>
      <c r="B67" s="26">
        <v>1</v>
      </c>
      <c r="C67" s="27">
        <v>11</v>
      </c>
      <c r="D67" s="28" t="s">
        <v>40</v>
      </c>
      <c r="E67" s="29">
        <v>870</v>
      </c>
      <c r="F67" s="30">
        <v>20</v>
      </c>
      <c r="G67" s="12"/>
    </row>
    <row r="68" spans="1:7" ht="15.95" customHeight="1">
      <c r="A68" s="37" t="s">
        <v>42</v>
      </c>
      <c r="B68" s="38">
        <v>1</v>
      </c>
      <c r="C68" s="39">
        <v>13</v>
      </c>
      <c r="D68" s="40" t="s">
        <v>10</v>
      </c>
      <c r="E68" s="41" t="s">
        <v>10</v>
      </c>
      <c r="F68" s="42">
        <f>F69</f>
        <v>134</v>
      </c>
      <c r="G68" s="12"/>
    </row>
    <row r="69" spans="1:7" ht="15.95" customHeight="1">
      <c r="A69" s="13" t="s">
        <v>12</v>
      </c>
      <c r="B69" s="14">
        <v>1</v>
      </c>
      <c r="C69" s="15">
        <v>13</v>
      </c>
      <c r="D69" s="16" t="s">
        <v>13</v>
      </c>
      <c r="E69" s="17" t="s">
        <v>10</v>
      </c>
      <c r="F69" s="18">
        <f>F70+F75</f>
        <v>134</v>
      </c>
      <c r="G69" s="12"/>
    </row>
    <row r="70" spans="1:7" ht="32.1" customHeight="1">
      <c r="A70" s="13" t="s">
        <v>43</v>
      </c>
      <c r="B70" s="14">
        <v>1</v>
      </c>
      <c r="C70" s="15">
        <v>13</v>
      </c>
      <c r="D70" s="16" t="s">
        <v>44</v>
      </c>
      <c r="E70" s="17" t="s">
        <v>10</v>
      </c>
      <c r="F70" s="18">
        <f>F71+F73</f>
        <v>10</v>
      </c>
      <c r="G70" s="12"/>
    </row>
    <row r="71" spans="1:7" ht="32.1" customHeight="1">
      <c r="A71" s="13" t="s">
        <v>310</v>
      </c>
      <c r="B71" s="14">
        <v>1</v>
      </c>
      <c r="C71" s="15">
        <v>13</v>
      </c>
      <c r="D71" s="16" t="s">
        <v>44</v>
      </c>
      <c r="E71" s="17">
        <v>200</v>
      </c>
      <c r="F71" s="18">
        <f>F72</f>
        <v>10</v>
      </c>
      <c r="G71" s="12"/>
    </row>
    <row r="72" spans="1:7" ht="32.1" customHeight="1">
      <c r="A72" s="43" t="s">
        <v>24</v>
      </c>
      <c r="B72" s="27">
        <v>1</v>
      </c>
      <c r="C72" s="27">
        <v>13</v>
      </c>
      <c r="D72" s="44" t="s">
        <v>44</v>
      </c>
      <c r="E72" s="29">
        <v>240</v>
      </c>
      <c r="F72" s="30">
        <v>10</v>
      </c>
      <c r="G72" s="12"/>
    </row>
    <row r="73" spans="1:7" ht="15.95" hidden="1" customHeight="1">
      <c r="A73" s="13" t="s">
        <v>25</v>
      </c>
      <c r="B73" s="14">
        <v>1</v>
      </c>
      <c r="C73" s="15">
        <v>13</v>
      </c>
      <c r="D73" s="16" t="s">
        <v>44</v>
      </c>
      <c r="E73" s="29">
        <v>800</v>
      </c>
      <c r="F73" s="30">
        <f>F74</f>
        <v>0</v>
      </c>
      <c r="G73" s="12"/>
    </row>
    <row r="74" spans="1:7" ht="15.95" hidden="1" customHeight="1">
      <c r="A74" s="43" t="s">
        <v>26</v>
      </c>
      <c r="B74" s="27">
        <v>1</v>
      </c>
      <c r="C74" s="27">
        <v>13</v>
      </c>
      <c r="D74" s="44" t="s">
        <v>44</v>
      </c>
      <c r="E74" s="29">
        <v>850</v>
      </c>
      <c r="F74" s="30"/>
      <c r="G74" s="12"/>
    </row>
    <row r="75" spans="1:7" ht="15.95" hidden="1" customHeight="1">
      <c r="A75" s="43" t="s">
        <v>45</v>
      </c>
      <c r="B75" s="27">
        <v>1</v>
      </c>
      <c r="C75" s="27">
        <v>13</v>
      </c>
      <c r="D75" s="44" t="s">
        <v>46</v>
      </c>
      <c r="E75" s="29" t="s">
        <v>10</v>
      </c>
      <c r="F75" s="30">
        <f>F76+F78</f>
        <v>124</v>
      </c>
      <c r="G75" s="12"/>
    </row>
    <row r="76" spans="1:7" ht="32.1" customHeight="1">
      <c r="A76" s="13" t="s">
        <v>310</v>
      </c>
      <c r="B76" s="27">
        <v>1</v>
      </c>
      <c r="C76" s="27">
        <v>13</v>
      </c>
      <c r="D76" s="44" t="s">
        <v>46</v>
      </c>
      <c r="E76" s="29">
        <v>200</v>
      </c>
      <c r="F76" s="30">
        <f>F77</f>
        <v>122</v>
      </c>
      <c r="G76" s="12"/>
    </row>
    <row r="77" spans="1:7" ht="32.1" customHeight="1">
      <c r="A77" s="25" t="s">
        <v>24</v>
      </c>
      <c r="B77" s="26">
        <v>1</v>
      </c>
      <c r="C77" s="27">
        <v>13</v>
      </c>
      <c r="D77" s="44" t="s">
        <v>46</v>
      </c>
      <c r="E77" s="29">
        <v>240</v>
      </c>
      <c r="F77" s="30">
        <v>122</v>
      </c>
      <c r="G77" s="12"/>
    </row>
    <row r="78" spans="1:7" ht="15.95" customHeight="1">
      <c r="A78" s="13" t="s">
        <v>25</v>
      </c>
      <c r="B78" s="14">
        <v>1</v>
      </c>
      <c r="C78" s="15">
        <v>13</v>
      </c>
      <c r="D78" s="44" t="s">
        <v>46</v>
      </c>
      <c r="E78" s="17">
        <v>800</v>
      </c>
      <c r="F78" s="18">
        <f>F79+F80</f>
        <v>2</v>
      </c>
      <c r="G78" s="12"/>
    </row>
    <row r="79" spans="1:7" ht="15.75" hidden="1" customHeight="1">
      <c r="A79" s="25" t="s">
        <v>47</v>
      </c>
      <c r="B79" s="26">
        <v>1</v>
      </c>
      <c r="C79" s="27">
        <v>13</v>
      </c>
      <c r="D79" s="45" t="s">
        <v>46</v>
      </c>
      <c r="E79" s="29">
        <v>830</v>
      </c>
      <c r="F79" s="30"/>
      <c r="G79" s="12"/>
    </row>
    <row r="80" spans="1:7" ht="15.95" customHeight="1">
      <c r="A80" s="43" t="s">
        <v>26</v>
      </c>
      <c r="B80" s="26">
        <v>1</v>
      </c>
      <c r="C80" s="27">
        <v>13</v>
      </c>
      <c r="D80" s="44" t="s">
        <v>46</v>
      </c>
      <c r="E80" s="29">
        <v>850</v>
      </c>
      <c r="F80" s="30">
        <v>2</v>
      </c>
      <c r="G80" s="12"/>
    </row>
    <row r="81" spans="1:7" ht="15.95" customHeight="1">
      <c r="A81" s="6" t="s">
        <v>48</v>
      </c>
      <c r="B81" s="7">
        <v>2</v>
      </c>
      <c r="C81" s="8">
        <v>3</v>
      </c>
      <c r="D81" s="9" t="s">
        <v>10</v>
      </c>
      <c r="E81" s="10" t="s">
        <v>10</v>
      </c>
      <c r="F81" s="11">
        <f>F82</f>
        <v>86.9</v>
      </c>
      <c r="G81" s="12"/>
    </row>
    <row r="82" spans="1:7" ht="15.95" customHeight="1">
      <c r="A82" s="13" t="s">
        <v>19</v>
      </c>
      <c r="B82" s="14">
        <v>2</v>
      </c>
      <c r="C82" s="15">
        <v>3</v>
      </c>
      <c r="D82" s="16" t="s">
        <v>13</v>
      </c>
      <c r="E82" s="17" t="s">
        <v>10</v>
      </c>
      <c r="F82" s="18">
        <f>F83</f>
        <v>86.9</v>
      </c>
      <c r="G82" s="12"/>
    </row>
    <row r="83" spans="1:7" s="50" customFormat="1" ht="32.1" customHeight="1">
      <c r="A83" s="46" t="s">
        <v>49</v>
      </c>
      <c r="B83" s="14">
        <v>2</v>
      </c>
      <c r="C83" s="15">
        <v>3</v>
      </c>
      <c r="D83" s="16" t="s">
        <v>50</v>
      </c>
      <c r="E83" s="47" t="s">
        <v>10</v>
      </c>
      <c r="F83" s="48">
        <f>F84+F86</f>
        <v>86.9</v>
      </c>
      <c r="G83" s="49"/>
    </row>
    <row r="84" spans="1:7" ht="63.95" customHeight="1">
      <c r="A84" s="13" t="s">
        <v>16</v>
      </c>
      <c r="B84" s="14">
        <v>2</v>
      </c>
      <c r="C84" s="15">
        <v>3</v>
      </c>
      <c r="D84" s="16" t="s">
        <v>50</v>
      </c>
      <c r="E84" s="17">
        <v>100</v>
      </c>
      <c r="F84" s="18">
        <f>F85</f>
        <v>79.7</v>
      </c>
      <c r="G84" s="12"/>
    </row>
    <row r="85" spans="1:7" ht="32.1" customHeight="1">
      <c r="A85" s="13" t="s">
        <v>51</v>
      </c>
      <c r="B85" s="14">
        <v>2</v>
      </c>
      <c r="C85" s="15">
        <v>3</v>
      </c>
      <c r="D85" s="16" t="s">
        <v>50</v>
      </c>
      <c r="E85" s="17">
        <v>120</v>
      </c>
      <c r="F85" s="18">
        <v>79.7</v>
      </c>
      <c r="G85" s="12"/>
    </row>
    <row r="86" spans="1:7" ht="32.1" customHeight="1">
      <c r="A86" s="13" t="s">
        <v>310</v>
      </c>
      <c r="B86" s="14">
        <v>2</v>
      </c>
      <c r="C86" s="15">
        <v>3</v>
      </c>
      <c r="D86" s="16" t="s">
        <v>52</v>
      </c>
      <c r="E86" s="17">
        <v>200</v>
      </c>
      <c r="F86" s="18">
        <f>F87</f>
        <v>7.2</v>
      </c>
      <c r="G86" s="12"/>
    </row>
    <row r="87" spans="1:7" ht="32.1" customHeight="1">
      <c r="A87" s="13" t="s">
        <v>24</v>
      </c>
      <c r="B87" s="14">
        <v>2</v>
      </c>
      <c r="C87" s="15">
        <v>3</v>
      </c>
      <c r="D87" s="16" t="s">
        <v>52</v>
      </c>
      <c r="E87" s="17">
        <v>240</v>
      </c>
      <c r="F87" s="18">
        <v>7.2</v>
      </c>
      <c r="G87" s="12"/>
    </row>
    <row r="88" spans="1:7" ht="32.1" customHeight="1">
      <c r="A88" s="6" t="s">
        <v>53</v>
      </c>
      <c r="B88" s="7">
        <v>3</v>
      </c>
      <c r="C88" s="15"/>
      <c r="D88" s="16"/>
      <c r="E88" s="17"/>
      <c r="F88" s="18">
        <f>F89</f>
        <v>34</v>
      </c>
      <c r="G88" s="12"/>
    </row>
    <row r="89" spans="1:7" ht="32.1" customHeight="1">
      <c r="A89" s="6" t="s">
        <v>54</v>
      </c>
      <c r="B89" s="7">
        <v>3</v>
      </c>
      <c r="C89" s="8">
        <v>9</v>
      </c>
      <c r="D89" s="9" t="s">
        <v>10</v>
      </c>
      <c r="E89" s="10" t="s">
        <v>10</v>
      </c>
      <c r="F89" s="11">
        <f>F90+F100</f>
        <v>34</v>
      </c>
      <c r="G89" s="12"/>
    </row>
    <row r="90" spans="1:7" ht="78.75">
      <c r="A90" s="13" t="s">
        <v>0</v>
      </c>
      <c r="B90" s="14">
        <v>3</v>
      </c>
      <c r="C90" s="15">
        <v>9</v>
      </c>
      <c r="D90" s="16" t="s">
        <v>55</v>
      </c>
      <c r="E90" s="17" t="s">
        <v>10</v>
      </c>
      <c r="F90" s="18">
        <f>F91+F94+F97</f>
        <v>34</v>
      </c>
      <c r="G90" s="12"/>
    </row>
    <row r="91" spans="1:7" ht="57" customHeight="1">
      <c r="A91" s="13" t="s">
        <v>56</v>
      </c>
      <c r="B91" s="14">
        <v>3</v>
      </c>
      <c r="C91" s="15">
        <v>9</v>
      </c>
      <c r="D91" s="28" t="s">
        <v>57</v>
      </c>
      <c r="E91" s="17" t="s">
        <v>10</v>
      </c>
      <c r="F91" s="18">
        <f>F92</f>
        <v>25</v>
      </c>
      <c r="G91" s="12"/>
    </row>
    <row r="92" spans="1:7" ht="32.1" customHeight="1">
      <c r="A92" s="13" t="s">
        <v>310</v>
      </c>
      <c r="B92" s="26">
        <v>3</v>
      </c>
      <c r="C92" s="27">
        <v>9</v>
      </c>
      <c r="D92" s="28" t="s">
        <v>57</v>
      </c>
      <c r="E92" s="29">
        <v>200</v>
      </c>
      <c r="F92" s="30">
        <f>F93</f>
        <v>25</v>
      </c>
      <c r="G92" s="12"/>
    </row>
    <row r="93" spans="1:7" ht="32.1" customHeight="1">
      <c r="A93" s="25" t="s">
        <v>24</v>
      </c>
      <c r="B93" s="26">
        <v>3</v>
      </c>
      <c r="C93" s="27">
        <v>9</v>
      </c>
      <c r="D93" s="28" t="s">
        <v>57</v>
      </c>
      <c r="E93" s="29">
        <v>240</v>
      </c>
      <c r="F93" s="30">
        <v>25</v>
      </c>
      <c r="G93" s="12"/>
    </row>
    <row r="94" spans="1:7" ht="32.1" customHeight="1">
      <c r="A94" s="13" t="s">
        <v>58</v>
      </c>
      <c r="B94" s="14">
        <v>3</v>
      </c>
      <c r="C94" s="15">
        <v>9</v>
      </c>
      <c r="D94" s="16" t="s">
        <v>59</v>
      </c>
      <c r="E94" s="17"/>
      <c r="F94" s="18">
        <f>F95</f>
        <v>2</v>
      </c>
      <c r="G94" s="12"/>
    </row>
    <row r="95" spans="1:7" ht="32.1" customHeight="1">
      <c r="A95" s="13" t="s">
        <v>310</v>
      </c>
      <c r="B95" s="14">
        <v>3</v>
      </c>
      <c r="C95" s="15">
        <v>9</v>
      </c>
      <c r="D95" s="16" t="s">
        <v>59</v>
      </c>
      <c r="E95" s="17">
        <v>200</v>
      </c>
      <c r="F95" s="18">
        <f>F96</f>
        <v>2</v>
      </c>
      <c r="G95" s="12"/>
    </row>
    <row r="96" spans="1:7" ht="32.1" customHeight="1">
      <c r="A96" s="25" t="s">
        <v>24</v>
      </c>
      <c r="B96" s="14">
        <v>3</v>
      </c>
      <c r="C96" s="15">
        <v>9</v>
      </c>
      <c r="D96" s="16" t="s">
        <v>59</v>
      </c>
      <c r="E96" s="17">
        <v>240</v>
      </c>
      <c r="F96" s="18">
        <v>2</v>
      </c>
      <c r="G96" s="12"/>
    </row>
    <row r="97" spans="1:7" ht="32.1" customHeight="1">
      <c r="A97" s="13" t="s">
        <v>60</v>
      </c>
      <c r="B97" s="14">
        <v>3</v>
      </c>
      <c r="C97" s="15">
        <v>9</v>
      </c>
      <c r="D97" s="16" t="s">
        <v>61</v>
      </c>
      <c r="E97" s="17"/>
      <c r="F97" s="18">
        <f>F98</f>
        <v>7</v>
      </c>
      <c r="G97" s="12"/>
    </row>
    <row r="98" spans="1:7" ht="32.1" customHeight="1">
      <c r="A98" s="13" t="s">
        <v>310</v>
      </c>
      <c r="B98" s="14">
        <v>3</v>
      </c>
      <c r="C98" s="15">
        <v>9</v>
      </c>
      <c r="D98" s="16" t="s">
        <v>61</v>
      </c>
      <c r="E98" s="17">
        <v>200</v>
      </c>
      <c r="F98" s="18">
        <f>F99</f>
        <v>7</v>
      </c>
      <c r="G98" s="12"/>
    </row>
    <row r="99" spans="1:7" ht="32.1" customHeight="1">
      <c r="A99" s="25" t="s">
        <v>24</v>
      </c>
      <c r="B99" s="14">
        <v>3</v>
      </c>
      <c r="C99" s="15">
        <v>9</v>
      </c>
      <c r="D99" s="16" t="s">
        <v>61</v>
      </c>
      <c r="E99" s="17">
        <v>240</v>
      </c>
      <c r="F99" s="18">
        <v>7</v>
      </c>
      <c r="G99" s="12"/>
    </row>
    <row r="100" spans="1:7" ht="15.95" hidden="1" customHeight="1">
      <c r="A100" s="25" t="s">
        <v>12</v>
      </c>
      <c r="B100" s="14">
        <v>3</v>
      </c>
      <c r="C100" s="15">
        <v>9</v>
      </c>
      <c r="D100" s="16" t="s">
        <v>13</v>
      </c>
      <c r="E100" s="17"/>
      <c r="F100" s="18">
        <f>F101+F104+F107</f>
        <v>0</v>
      </c>
      <c r="G100" s="12"/>
    </row>
    <row r="101" spans="1:7" ht="48" hidden="1" customHeight="1">
      <c r="A101" s="13" t="s">
        <v>62</v>
      </c>
      <c r="B101" s="14">
        <v>3</v>
      </c>
      <c r="C101" s="15">
        <v>9</v>
      </c>
      <c r="D101" s="16" t="s">
        <v>63</v>
      </c>
      <c r="E101" s="17"/>
      <c r="F101" s="18">
        <f>F102</f>
        <v>0</v>
      </c>
      <c r="G101" s="12"/>
    </row>
    <row r="102" spans="1:7" ht="32.1" hidden="1" customHeight="1">
      <c r="A102" s="13" t="s">
        <v>310</v>
      </c>
      <c r="B102" s="14">
        <v>3</v>
      </c>
      <c r="C102" s="15">
        <v>9</v>
      </c>
      <c r="D102" s="16" t="s">
        <v>63</v>
      </c>
      <c r="E102" s="17">
        <v>200</v>
      </c>
      <c r="F102" s="18">
        <f>F103</f>
        <v>0</v>
      </c>
      <c r="G102" s="12"/>
    </row>
    <row r="103" spans="1:7" ht="32.1" hidden="1" customHeight="1">
      <c r="A103" s="25" t="s">
        <v>24</v>
      </c>
      <c r="B103" s="14">
        <v>3</v>
      </c>
      <c r="C103" s="15">
        <v>9</v>
      </c>
      <c r="D103" s="16" t="s">
        <v>63</v>
      </c>
      <c r="E103" s="17">
        <v>240</v>
      </c>
      <c r="F103" s="18"/>
      <c r="G103" s="12"/>
    </row>
    <row r="104" spans="1:7" ht="32.1" hidden="1" customHeight="1">
      <c r="A104" s="13" t="s">
        <v>64</v>
      </c>
      <c r="B104" s="14">
        <v>3</v>
      </c>
      <c r="C104" s="15">
        <v>9</v>
      </c>
      <c r="D104" s="16" t="s">
        <v>65</v>
      </c>
      <c r="E104" s="17"/>
      <c r="F104" s="18">
        <f>F105</f>
        <v>0</v>
      </c>
      <c r="G104" s="12"/>
    </row>
    <row r="105" spans="1:7" ht="32.1" hidden="1" customHeight="1">
      <c r="A105" s="13" t="s">
        <v>310</v>
      </c>
      <c r="B105" s="14">
        <v>3</v>
      </c>
      <c r="C105" s="15">
        <v>9</v>
      </c>
      <c r="D105" s="16" t="s">
        <v>65</v>
      </c>
      <c r="E105" s="17">
        <v>200</v>
      </c>
      <c r="F105" s="18">
        <f>F106</f>
        <v>0</v>
      </c>
      <c r="G105" s="12"/>
    </row>
    <row r="106" spans="1:7" ht="32.1" hidden="1" customHeight="1">
      <c r="A106" s="25" t="s">
        <v>24</v>
      </c>
      <c r="B106" s="14">
        <v>3</v>
      </c>
      <c r="C106" s="15">
        <v>9</v>
      </c>
      <c r="D106" s="16" t="s">
        <v>65</v>
      </c>
      <c r="E106" s="17">
        <v>240</v>
      </c>
      <c r="F106" s="18"/>
      <c r="G106" s="12"/>
    </row>
    <row r="107" spans="1:7" ht="32.1" hidden="1" customHeight="1">
      <c r="A107" s="13" t="s">
        <v>66</v>
      </c>
      <c r="B107" s="14">
        <v>3</v>
      </c>
      <c r="C107" s="15">
        <v>9</v>
      </c>
      <c r="D107" s="16" t="s">
        <v>67</v>
      </c>
      <c r="E107" s="17"/>
      <c r="F107" s="18">
        <f>F108</f>
        <v>0</v>
      </c>
      <c r="G107" s="12"/>
    </row>
    <row r="108" spans="1:7" ht="32.1" hidden="1" customHeight="1">
      <c r="A108" s="13" t="s">
        <v>310</v>
      </c>
      <c r="B108" s="14">
        <v>3</v>
      </c>
      <c r="C108" s="15">
        <v>9</v>
      </c>
      <c r="D108" s="16" t="s">
        <v>67</v>
      </c>
      <c r="E108" s="17">
        <v>200</v>
      </c>
      <c r="F108" s="18">
        <f>F109</f>
        <v>0</v>
      </c>
      <c r="G108" s="12"/>
    </row>
    <row r="109" spans="1:7" ht="32.1" hidden="1" customHeight="1">
      <c r="A109" s="25" t="s">
        <v>24</v>
      </c>
      <c r="B109" s="14">
        <v>3</v>
      </c>
      <c r="C109" s="15">
        <v>9</v>
      </c>
      <c r="D109" s="16" t="s">
        <v>67</v>
      </c>
      <c r="E109" s="17">
        <v>240</v>
      </c>
      <c r="F109" s="18"/>
      <c r="G109" s="12"/>
    </row>
    <row r="110" spans="1:7" ht="15.95" customHeight="1">
      <c r="A110" s="19" t="s">
        <v>68</v>
      </c>
      <c r="B110" s="20">
        <v>4</v>
      </c>
      <c r="C110" s="15"/>
      <c r="D110" s="16"/>
      <c r="E110" s="17"/>
      <c r="F110" s="11">
        <f>F111+F125+F203+F188</f>
        <v>2717</v>
      </c>
      <c r="G110" s="12"/>
    </row>
    <row r="111" spans="1:7" ht="15.95" hidden="1" customHeight="1">
      <c r="A111" s="51" t="s">
        <v>69</v>
      </c>
      <c r="B111" s="52">
        <v>4</v>
      </c>
      <c r="C111" s="53">
        <v>6</v>
      </c>
      <c r="D111" s="54" t="s">
        <v>10</v>
      </c>
      <c r="E111" s="55" t="s">
        <v>10</v>
      </c>
      <c r="F111" s="56">
        <f>F112</f>
        <v>0</v>
      </c>
      <c r="G111" s="12"/>
    </row>
    <row r="112" spans="1:7" ht="15.95" hidden="1" customHeight="1">
      <c r="A112" s="57" t="s">
        <v>12</v>
      </c>
      <c r="B112" s="58">
        <v>4</v>
      </c>
      <c r="C112" s="59">
        <v>6</v>
      </c>
      <c r="D112" s="60" t="s">
        <v>13</v>
      </c>
      <c r="E112" s="61"/>
      <c r="F112" s="62">
        <f>F113+F118</f>
        <v>0</v>
      </c>
      <c r="G112" s="12"/>
    </row>
    <row r="113" spans="1:7" ht="15.95" hidden="1" customHeight="1">
      <c r="A113" s="57" t="s">
        <v>70</v>
      </c>
      <c r="B113" s="58">
        <v>4</v>
      </c>
      <c r="C113" s="59">
        <v>6</v>
      </c>
      <c r="D113" s="60" t="s">
        <v>71</v>
      </c>
      <c r="E113" s="61"/>
      <c r="F113" s="62">
        <f>F114+F116</f>
        <v>0</v>
      </c>
      <c r="G113" s="12"/>
    </row>
    <row r="114" spans="1:7" ht="32.1" hidden="1" customHeight="1">
      <c r="A114" s="13" t="s">
        <v>310</v>
      </c>
      <c r="B114" s="58">
        <v>4</v>
      </c>
      <c r="C114" s="59">
        <v>6</v>
      </c>
      <c r="D114" s="60" t="s">
        <v>71</v>
      </c>
      <c r="E114" s="63">
        <v>200</v>
      </c>
      <c r="F114" s="62">
        <f>F115</f>
        <v>0</v>
      </c>
      <c r="G114" s="12"/>
    </row>
    <row r="115" spans="1:7" ht="32.1" hidden="1" customHeight="1">
      <c r="A115" s="64" t="s">
        <v>24</v>
      </c>
      <c r="B115" s="65">
        <v>4</v>
      </c>
      <c r="C115" s="66">
        <v>6</v>
      </c>
      <c r="D115" s="60" t="s">
        <v>71</v>
      </c>
      <c r="E115" s="67">
        <v>240</v>
      </c>
      <c r="F115" s="62"/>
      <c r="G115" s="12"/>
    </row>
    <row r="116" spans="1:7" ht="32.1" hidden="1" customHeight="1">
      <c r="A116" s="68" t="s">
        <v>308</v>
      </c>
      <c r="B116" s="58">
        <v>4</v>
      </c>
      <c r="C116" s="59">
        <v>6</v>
      </c>
      <c r="D116" s="60" t="s">
        <v>71</v>
      </c>
      <c r="E116" s="69">
        <v>400</v>
      </c>
      <c r="F116" s="62">
        <f>F117</f>
        <v>0</v>
      </c>
      <c r="G116" s="12"/>
    </row>
    <row r="117" spans="1:7" ht="15.95" hidden="1" customHeight="1">
      <c r="A117" s="70" t="s">
        <v>73</v>
      </c>
      <c r="B117" s="65">
        <v>4</v>
      </c>
      <c r="C117" s="66">
        <v>6</v>
      </c>
      <c r="D117" s="60" t="s">
        <v>71</v>
      </c>
      <c r="E117" s="67">
        <v>410</v>
      </c>
      <c r="F117" s="62"/>
      <c r="G117" s="12"/>
    </row>
    <row r="118" spans="1:7" ht="15.95" hidden="1" customHeight="1">
      <c r="A118" s="57" t="s">
        <v>74</v>
      </c>
      <c r="B118" s="58">
        <v>4</v>
      </c>
      <c r="C118" s="59">
        <v>6</v>
      </c>
      <c r="D118" s="60" t="s">
        <v>75</v>
      </c>
      <c r="E118" s="63"/>
      <c r="F118" s="62">
        <f>F119+F121+F123</f>
        <v>0</v>
      </c>
      <c r="G118" s="12"/>
    </row>
    <row r="119" spans="1:7" ht="32.1" hidden="1" customHeight="1">
      <c r="A119" s="13" t="s">
        <v>310</v>
      </c>
      <c r="B119" s="58">
        <v>4</v>
      </c>
      <c r="C119" s="59">
        <v>6</v>
      </c>
      <c r="D119" s="60" t="s">
        <v>75</v>
      </c>
      <c r="E119" s="63">
        <v>200</v>
      </c>
      <c r="F119" s="71">
        <f>F120</f>
        <v>0</v>
      </c>
      <c r="G119" s="12"/>
    </row>
    <row r="120" spans="1:7" ht="32.1" hidden="1" customHeight="1">
      <c r="A120" s="64" t="s">
        <v>24</v>
      </c>
      <c r="B120" s="65">
        <v>4</v>
      </c>
      <c r="C120" s="66">
        <v>6</v>
      </c>
      <c r="D120" s="60" t="s">
        <v>75</v>
      </c>
      <c r="E120" s="67">
        <v>240</v>
      </c>
      <c r="F120" s="72"/>
      <c r="G120" s="12"/>
    </row>
    <row r="121" spans="1:7" ht="32.1" hidden="1" customHeight="1">
      <c r="A121" s="68" t="s">
        <v>308</v>
      </c>
      <c r="B121" s="58">
        <v>4</v>
      </c>
      <c r="C121" s="59">
        <v>6</v>
      </c>
      <c r="D121" s="60" t="s">
        <v>75</v>
      </c>
      <c r="E121" s="69">
        <v>400</v>
      </c>
      <c r="F121" s="72">
        <f>F122</f>
        <v>0</v>
      </c>
      <c r="G121" s="12"/>
    </row>
    <row r="122" spans="1:7" ht="15.95" hidden="1" customHeight="1">
      <c r="A122" s="70" t="s">
        <v>73</v>
      </c>
      <c r="B122" s="65">
        <v>4</v>
      </c>
      <c r="C122" s="66">
        <v>6</v>
      </c>
      <c r="D122" s="60" t="s">
        <v>75</v>
      </c>
      <c r="E122" s="67">
        <v>410</v>
      </c>
      <c r="F122" s="72"/>
      <c r="G122" s="12"/>
    </row>
    <row r="123" spans="1:7" ht="15.95" hidden="1" customHeight="1">
      <c r="A123" s="64" t="s">
        <v>25</v>
      </c>
      <c r="B123" s="58">
        <v>4</v>
      </c>
      <c r="C123" s="59">
        <v>6</v>
      </c>
      <c r="D123" s="60" t="s">
        <v>75</v>
      </c>
      <c r="E123" s="63">
        <v>800</v>
      </c>
      <c r="F123" s="71">
        <f>F124</f>
        <v>0</v>
      </c>
      <c r="G123" s="12"/>
    </row>
    <row r="124" spans="1:7" ht="48" hidden="1" customHeight="1">
      <c r="A124" s="64" t="s">
        <v>76</v>
      </c>
      <c r="B124" s="65">
        <v>4</v>
      </c>
      <c r="C124" s="66">
        <v>6</v>
      </c>
      <c r="D124" s="60" t="s">
        <v>75</v>
      </c>
      <c r="E124" s="63">
        <v>810</v>
      </c>
      <c r="F124" s="71"/>
      <c r="G124" s="12"/>
    </row>
    <row r="125" spans="1:7" ht="15.95" customHeight="1">
      <c r="A125" s="19" t="s">
        <v>77</v>
      </c>
      <c r="B125" s="20">
        <v>4</v>
      </c>
      <c r="C125" s="21">
        <v>9</v>
      </c>
      <c r="D125" s="22" t="s">
        <v>10</v>
      </c>
      <c r="E125" s="23" t="s">
        <v>10</v>
      </c>
      <c r="F125" s="24">
        <f>F126+F157+F173</f>
        <v>2717</v>
      </c>
      <c r="G125" s="12"/>
    </row>
    <row r="126" spans="1:7" ht="32.1" customHeight="1">
      <c r="A126" s="13" t="s">
        <v>317</v>
      </c>
      <c r="B126" s="14">
        <v>4</v>
      </c>
      <c r="C126" s="15">
        <v>9</v>
      </c>
      <c r="D126" s="16" t="s">
        <v>78</v>
      </c>
      <c r="E126" s="23"/>
      <c r="F126" s="30">
        <f>F127+F142</f>
        <v>974.4</v>
      </c>
      <c r="G126" s="12"/>
    </row>
    <row r="127" spans="1:7" ht="33" customHeight="1">
      <c r="A127" s="13" t="s">
        <v>320</v>
      </c>
      <c r="B127" s="14">
        <v>4</v>
      </c>
      <c r="C127" s="15">
        <v>9</v>
      </c>
      <c r="D127" s="16" t="s">
        <v>79</v>
      </c>
      <c r="E127" s="23"/>
      <c r="F127" s="30">
        <f>F128+F135</f>
        <v>974.4</v>
      </c>
      <c r="G127" s="12"/>
    </row>
    <row r="128" spans="1:7" ht="48" hidden="1" customHeight="1">
      <c r="A128" s="13" t="s">
        <v>80</v>
      </c>
      <c r="B128" s="14">
        <v>4</v>
      </c>
      <c r="C128" s="15">
        <v>9</v>
      </c>
      <c r="D128" s="16" t="s">
        <v>81</v>
      </c>
      <c r="E128" s="23"/>
      <c r="F128" s="30">
        <f>F129+F131+F133</f>
        <v>0</v>
      </c>
      <c r="G128" s="12"/>
    </row>
    <row r="129" spans="1:7" ht="32.1" hidden="1" customHeight="1">
      <c r="A129" s="13" t="s">
        <v>310</v>
      </c>
      <c r="B129" s="14">
        <v>4</v>
      </c>
      <c r="C129" s="15">
        <v>9</v>
      </c>
      <c r="D129" s="16" t="s">
        <v>81</v>
      </c>
      <c r="E129" s="29">
        <v>200</v>
      </c>
      <c r="F129" s="30">
        <f>F130</f>
        <v>0</v>
      </c>
      <c r="G129" s="12"/>
    </row>
    <row r="130" spans="1:7" ht="32.1" hidden="1" customHeight="1">
      <c r="A130" s="25" t="s">
        <v>24</v>
      </c>
      <c r="B130" s="14">
        <v>4</v>
      </c>
      <c r="C130" s="15">
        <v>9</v>
      </c>
      <c r="D130" s="16" t="s">
        <v>81</v>
      </c>
      <c r="E130" s="29">
        <v>240</v>
      </c>
      <c r="F130" s="30"/>
      <c r="G130" s="12"/>
    </row>
    <row r="131" spans="1:7" ht="32.1" hidden="1" customHeight="1">
      <c r="A131" s="31" t="s">
        <v>308</v>
      </c>
      <c r="B131" s="14">
        <v>4</v>
      </c>
      <c r="C131" s="15">
        <v>9</v>
      </c>
      <c r="D131" s="16" t="s">
        <v>81</v>
      </c>
      <c r="E131" s="35">
        <v>400</v>
      </c>
      <c r="F131" s="30">
        <f>F132</f>
        <v>0</v>
      </c>
      <c r="G131" s="12"/>
    </row>
    <row r="132" spans="1:7" ht="15.95" hidden="1" customHeight="1">
      <c r="A132" s="43" t="s">
        <v>73</v>
      </c>
      <c r="B132" s="14">
        <v>4</v>
      </c>
      <c r="C132" s="15">
        <v>9</v>
      </c>
      <c r="D132" s="16" t="s">
        <v>81</v>
      </c>
      <c r="E132" s="29">
        <v>410</v>
      </c>
      <c r="F132" s="30"/>
      <c r="G132" s="12"/>
    </row>
    <row r="133" spans="1:7" ht="15.95" hidden="1" customHeight="1">
      <c r="A133" s="25" t="s">
        <v>25</v>
      </c>
      <c r="B133" s="14">
        <v>4</v>
      </c>
      <c r="C133" s="15">
        <v>9</v>
      </c>
      <c r="D133" s="16" t="s">
        <v>81</v>
      </c>
      <c r="E133" s="17">
        <v>800</v>
      </c>
      <c r="F133" s="30">
        <f>F134</f>
        <v>0</v>
      </c>
      <c r="G133" s="12"/>
    </row>
    <row r="134" spans="1:7" ht="48" hidden="1" customHeight="1">
      <c r="A134" s="64" t="s">
        <v>76</v>
      </c>
      <c r="B134" s="14">
        <v>4</v>
      </c>
      <c r="C134" s="15">
        <v>9</v>
      </c>
      <c r="D134" s="16" t="s">
        <v>81</v>
      </c>
      <c r="E134" s="17">
        <v>810</v>
      </c>
      <c r="F134" s="30"/>
      <c r="G134" s="12"/>
    </row>
    <row r="135" spans="1:7" ht="47.25" customHeight="1">
      <c r="A135" s="13" t="s">
        <v>316</v>
      </c>
      <c r="B135" s="14">
        <v>4</v>
      </c>
      <c r="C135" s="15">
        <v>9</v>
      </c>
      <c r="D135" s="16" t="s">
        <v>82</v>
      </c>
      <c r="E135" s="23"/>
      <c r="F135" s="30">
        <f>F136+F138+F140</f>
        <v>974.4</v>
      </c>
      <c r="G135" s="12"/>
    </row>
    <row r="136" spans="1:7" ht="32.1" customHeight="1">
      <c r="A136" s="13" t="s">
        <v>310</v>
      </c>
      <c r="B136" s="14">
        <v>4</v>
      </c>
      <c r="C136" s="15">
        <v>9</v>
      </c>
      <c r="D136" s="16" t="s">
        <v>82</v>
      </c>
      <c r="E136" s="29">
        <v>200</v>
      </c>
      <c r="F136" s="30">
        <f>F137</f>
        <v>974.4</v>
      </c>
      <c r="G136" s="12"/>
    </row>
    <row r="137" spans="1:7" ht="32.1" customHeight="1">
      <c r="A137" s="25" t="s">
        <v>24</v>
      </c>
      <c r="B137" s="14">
        <v>4</v>
      </c>
      <c r="C137" s="15">
        <v>9</v>
      </c>
      <c r="D137" s="16" t="s">
        <v>82</v>
      </c>
      <c r="E137" s="29">
        <v>240</v>
      </c>
      <c r="F137" s="30">
        <v>974.4</v>
      </c>
      <c r="G137" s="12"/>
    </row>
    <row r="138" spans="1:7" ht="32.1" hidden="1" customHeight="1">
      <c r="A138" s="31" t="s">
        <v>308</v>
      </c>
      <c r="B138" s="14">
        <v>4</v>
      </c>
      <c r="C138" s="15">
        <v>9</v>
      </c>
      <c r="D138" s="16" t="s">
        <v>82</v>
      </c>
      <c r="E138" s="35">
        <v>400</v>
      </c>
      <c r="F138" s="30">
        <f>F139</f>
        <v>0</v>
      </c>
      <c r="G138" s="12"/>
    </row>
    <row r="139" spans="1:7" ht="15.95" hidden="1" customHeight="1">
      <c r="A139" s="43" t="s">
        <v>73</v>
      </c>
      <c r="B139" s="14">
        <v>4</v>
      </c>
      <c r="C139" s="15">
        <v>9</v>
      </c>
      <c r="D139" s="16" t="s">
        <v>82</v>
      </c>
      <c r="E139" s="29">
        <v>410</v>
      </c>
      <c r="F139" s="30"/>
      <c r="G139" s="12"/>
    </row>
    <row r="140" spans="1:7" ht="15.95" hidden="1" customHeight="1">
      <c r="A140" s="25" t="s">
        <v>25</v>
      </c>
      <c r="B140" s="14">
        <v>4</v>
      </c>
      <c r="C140" s="15">
        <v>9</v>
      </c>
      <c r="D140" s="16" t="s">
        <v>82</v>
      </c>
      <c r="E140" s="17">
        <v>800</v>
      </c>
      <c r="F140" s="30">
        <f>F141</f>
        <v>0</v>
      </c>
      <c r="G140" s="12"/>
    </row>
    <row r="141" spans="1:7" ht="48" hidden="1" customHeight="1">
      <c r="A141" s="64" t="s">
        <v>76</v>
      </c>
      <c r="B141" s="14">
        <v>4</v>
      </c>
      <c r="C141" s="15">
        <v>9</v>
      </c>
      <c r="D141" s="16" t="s">
        <v>82</v>
      </c>
      <c r="E141" s="17">
        <v>810</v>
      </c>
      <c r="F141" s="30"/>
      <c r="G141" s="12"/>
    </row>
    <row r="142" spans="1:7" ht="48" hidden="1" customHeight="1">
      <c r="A142" s="13" t="s">
        <v>83</v>
      </c>
      <c r="B142" s="14">
        <v>4</v>
      </c>
      <c r="C142" s="15">
        <v>9</v>
      </c>
      <c r="D142" s="16" t="s">
        <v>84</v>
      </c>
      <c r="E142" s="23"/>
      <c r="F142" s="30">
        <f>F143+F150</f>
        <v>0</v>
      </c>
      <c r="G142" s="12"/>
    </row>
    <row r="143" spans="1:7" ht="48" hidden="1" customHeight="1">
      <c r="A143" s="13" t="s">
        <v>85</v>
      </c>
      <c r="B143" s="14">
        <v>4</v>
      </c>
      <c r="C143" s="15">
        <v>9</v>
      </c>
      <c r="D143" s="16" t="s">
        <v>86</v>
      </c>
      <c r="E143" s="23"/>
      <c r="F143" s="30">
        <f>F144+F146+F148</f>
        <v>0</v>
      </c>
      <c r="G143" s="12"/>
    </row>
    <row r="144" spans="1:7" ht="32.1" hidden="1" customHeight="1">
      <c r="A144" s="13" t="s">
        <v>310</v>
      </c>
      <c r="B144" s="14">
        <v>4</v>
      </c>
      <c r="C144" s="15">
        <v>9</v>
      </c>
      <c r="D144" s="16" t="s">
        <v>86</v>
      </c>
      <c r="E144" s="29">
        <v>200</v>
      </c>
      <c r="F144" s="30">
        <f>F145</f>
        <v>0</v>
      </c>
      <c r="G144" s="12"/>
    </row>
    <row r="145" spans="1:7" ht="32.1" hidden="1" customHeight="1">
      <c r="A145" s="25" t="s">
        <v>24</v>
      </c>
      <c r="B145" s="14">
        <v>4</v>
      </c>
      <c r="C145" s="15">
        <v>9</v>
      </c>
      <c r="D145" s="16" t="s">
        <v>86</v>
      </c>
      <c r="E145" s="29">
        <v>240</v>
      </c>
      <c r="F145" s="30"/>
      <c r="G145" s="12"/>
    </row>
    <row r="146" spans="1:7" ht="32.1" hidden="1" customHeight="1">
      <c r="A146" s="31" t="s">
        <v>308</v>
      </c>
      <c r="B146" s="14">
        <v>4</v>
      </c>
      <c r="C146" s="15">
        <v>9</v>
      </c>
      <c r="D146" s="16" t="s">
        <v>86</v>
      </c>
      <c r="E146" s="35">
        <v>400</v>
      </c>
      <c r="F146" s="30">
        <f>F147</f>
        <v>0</v>
      </c>
      <c r="G146" s="12"/>
    </row>
    <row r="147" spans="1:7" ht="15.95" hidden="1" customHeight="1">
      <c r="A147" s="43" t="s">
        <v>73</v>
      </c>
      <c r="B147" s="14">
        <v>4</v>
      </c>
      <c r="C147" s="15">
        <v>9</v>
      </c>
      <c r="D147" s="16" t="s">
        <v>86</v>
      </c>
      <c r="E147" s="29">
        <v>410</v>
      </c>
      <c r="F147" s="30"/>
      <c r="G147" s="12"/>
    </row>
    <row r="148" spans="1:7" ht="15.95" hidden="1" customHeight="1">
      <c r="A148" s="25" t="s">
        <v>25</v>
      </c>
      <c r="B148" s="14">
        <v>4</v>
      </c>
      <c r="C148" s="15">
        <v>9</v>
      </c>
      <c r="D148" s="16" t="s">
        <v>86</v>
      </c>
      <c r="E148" s="17">
        <v>800</v>
      </c>
      <c r="F148" s="30">
        <f>F149</f>
        <v>0</v>
      </c>
      <c r="G148" s="12"/>
    </row>
    <row r="149" spans="1:7" ht="48" hidden="1" customHeight="1">
      <c r="A149" s="64" t="s">
        <v>76</v>
      </c>
      <c r="B149" s="14">
        <v>4</v>
      </c>
      <c r="C149" s="15">
        <v>9</v>
      </c>
      <c r="D149" s="16" t="s">
        <v>86</v>
      </c>
      <c r="E149" s="17">
        <v>810</v>
      </c>
      <c r="F149" s="30"/>
      <c r="G149" s="12"/>
    </row>
    <row r="150" spans="1:7" ht="32.1" hidden="1" customHeight="1">
      <c r="A150" s="13" t="s">
        <v>87</v>
      </c>
      <c r="B150" s="14">
        <v>4</v>
      </c>
      <c r="C150" s="15">
        <v>9</v>
      </c>
      <c r="D150" s="16" t="s">
        <v>88</v>
      </c>
      <c r="E150" s="23"/>
      <c r="F150" s="30">
        <f>F151+F153+F155</f>
        <v>0</v>
      </c>
      <c r="G150" s="12"/>
    </row>
    <row r="151" spans="1:7" ht="32.1" hidden="1" customHeight="1">
      <c r="A151" s="13" t="s">
        <v>310</v>
      </c>
      <c r="B151" s="14">
        <v>4</v>
      </c>
      <c r="C151" s="15">
        <v>9</v>
      </c>
      <c r="D151" s="16" t="s">
        <v>88</v>
      </c>
      <c r="E151" s="29">
        <v>200</v>
      </c>
      <c r="F151" s="30">
        <f>F152</f>
        <v>0</v>
      </c>
      <c r="G151" s="12"/>
    </row>
    <row r="152" spans="1:7" ht="32.1" hidden="1" customHeight="1">
      <c r="A152" s="25" t="s">
        <v>24</v>
      </c>
      <c r="B152" s="14">
        <v>4</v>
      </c>
      <c r="C152" s="15">
        <v>9</v>
      </c>
      <c r="D152" s="16" t="s">
        <v>88</v>
      </c>
      <c r="E152" s="29">
        <v>240</v>
      </c>
      <c r="F152" s="30"/>
      <c r="G152" s="12"/>
    </row>
    <row r="153" spans="1:7" ht="32.1" hidden="1" customHeight="1">
      <c r="A153" s="31" t="s">
        <v>308</v>
      </c>
      <c r="B153" s="14">
        <v>4</v>
      </c>
      <c r="C153" s="15">
        <v>9</v>
      </c>
      <c r="D153" s="16" t="s">
        <v>88</v>
      </c>
      <c r="E153" s="35">
        <v>400</v>
      </c>
      <c r="F153" s="30">
        <f>F154</f>
        <v>0</v>
      </c>
      <c r="G153" s="12"/>
    </row>
    <row r="154" spans="1:7" ht="15.95" hidden="1" customHeight="1">
      <c r="A154" s="43" t="s">
        <v>73</v>
      </c>
      <c r="B154" s="14">
        <v>4</v>
      </c>
      <c r="C154" s="15">
        <v>9</v>
      </c>
      <c r="D154" s="16" t="s">
        <v>88</v>
      </c>
      <c r="E154" s="29">
        <v>410</v>
      </c>
      <c r="F154" s="30"/>
      <c r="G154" s="12"/>
    </row>
    <row r="155" spans="1:7" ht="15.95" hidden="1" customHeight="1">
      <c r="A155" s="25" t="s">
        <v>25</v>
      </c>
      <c r="B155" s="14">
        <v>4</v>
      </c>
      <c r="C155" s="15">
        <v>9</v>
      </c>
      <c r="D155" s="16" t="s">
        <v>88</v>
      </c>
      <c r="E155" s="17">
        <v>800</v>
      </c>
      <c r="F155" s="30">
        <f>F156</f>
        <v>0</v>
      </c>
      <c r="G155" s="12"/>
    </row>
    <row r="156" spans="1:7" ht="48" hidden="1" customHeight="1">
      <c r="A156" s="25" t="s">
        <v>76</v>
      </c>
      <c r="B156" s="14">
        <v>4</v>
      </c>
      <c r="C156" s="15">
        <v>9</v>
      </c>
      <c r="D156" s="16" t="s">
        <v>88</v>
      </c>
      <c r="E156" s="17">
        <v>810</v>
      </c>
      <c r="F156" s="30"/>
      <c r="G156" s="12"/>
    </row>
    <row r="157" spans="1:7" ht="48" customHeight="1">
      <c r="A157" s="13" t="s">
        <v>321</v>
      </c>
      <c r="B157" s="14">
        <v>4</v>
      </c>
      <c r="C157" s="15">
        <v>9</v>
      </c>
      <c r="D157" s="16" t="s">
        <v>89</v>
      </c>
      <c r="E157" s="23"/>
      <c r="F157" s="30">
        <f>F158+F166</f>
        <v>1086.5999999999999</v>
      </c>
      <c r="G157" s="12"/>
    </row>
    <row r="158" spans="1:7" ht="52.5" customHeight="1">
      <c r="A158" s="13" t="s">
        <v>330</v>
      </c>
      <c r="B158" s="14">
        <v>4</v>
      </c>
      <c r="C158" s="15">
        <v>9</v>
      </c>
      <c r="D158" s="16" t="s">
        <v>354</v>
      </c>
      <c r="E158" s="23"/>
      <c r="F158" s="30">
        <f>F160+F162+F164</f>
        <v>1086.5999999999999</v>
      </c>
      <c r="G158" s="12"/>
    </row>
    <row r="159" spans="1:7" ht="39.75" customHeight="1">
      <c r="A159" s="13" t="s">
        <v>355</v>
      </c>
      <c r="B159" s="14">
        <v>4</v>
      </c>
      <c r="C159" s="15">
        <v>9</v>
      </c>
      <c r="D159" s="16" t="s">
        <v>329</v>
      </c>
      <c r="E159" s="23"/>
      <c r="F159" s="30">
        <f>+F160</f>
        <v>1086.5999999999999</v>
      </c>
      <c r="G159" s="12"/>
    </row>
    <row r="160" spans="1:7" ht="31.5" customHeight="1">
      <c r="A160" s="13" t="s">
        <v>310</v>
      </c>
      <c r="B160" s="14">
        <v>4</v>
      </c>
      <c r="C160" s="15">
        <v>9</v>
      </c>
      <c r="D160" s="16" t="s">
        <v>329</v>
      </c>
      <c r="E160" s="29">
        <v>200</v>
      </c>
      <c r="F160" s="30">
        <f>F161</f>
        <v>1086.5999999999999</v>
      </c>
      <c r="G160" s="12"/>
    </row>
    <row r="161" spans="1:7" ht="27.75" customHeight="1">
      <c r="A161" s="25" t="s">
        <v>24</v>
      </c>
      <c r="B161" s="14">
        <v>4</v>
      </c>
      <c r="C161" s="15">
        <v>9</v>
      </c>
      <c r="D161" s="16" t="s">
        <v>329</v>
      </c>
      <c r="E161" s="29">
        <v>240</v>
      </c>
      <c r="F161" s="30">
        <v>1086.5999999999999</v>
      </c>
      <c r="G161" s="12"/>
    </row>
    <row r="162" spans="1:7" ht="0.75" customHeight="1">
      <c r="A162" s="25" t="s">
        <v>24</v>
      </c>
      <c r="B162" s="14">
        <v>4</v>
      </c>
      <c r="C162" s="15">
        <v>9</v>
      </c>
      <c r="D162" s="16" t="s">
        <v>86</v>
      </c>
      <c r="E162" s="35">
        <v>400</v>
      </c>
      <c r="F162" s="30">
        <f>F163</f>
        <v>0</v>
      </c>
      <c r="G162" s="12"/>
    </row>
    <row r="163" spans="1:7" ht="15.75" hidden="1" customHeight="1">
      <c r="A163" s="31" t="s">
        <v>308</v>
      </c>
      <c r="B163" s="14">
        <v>4</v>
      </c>
      <c r="C163" s="15">
        <v>9</v>
      </c>
      <c r="D163" s="16" t="s">
        <v>86</v>
      </c>
      <c r="E163" s="29">
        <v>410</v>
      </c>
      <c r="F163" s="30"/>
      <c r="G163" s="12"/>
    </row>
    <row r="164" spans="1:7" ht="15.75" hidden="1" customHeight="1">
      <c r="A164" s="43" t="s">
        <v>73</v>
      </c>
      <c r="B164" s="14">
        <v>4</v>
      </c>
      <c r="C164" s="15">
        <v>9</v>
      </c>
      <c r="D164" s="16" t="s">
        <v>86</v>
      </c>
      <c r="E164" s="17">
        <v>800</v>
      </c>
      <c r="F164" s="30">
        <f>F165</f>
        <v>0</v>
      </c>
      <c r="G164" s="12"/>
    </row>
    <row r="165" spans="1:7" ht="48" hidden="1" customHeight="1">
      <c r="A165" s="25" t="s">
        <v>25</v>
      </c>
      <c r="B165" s="14">
        <v>4</v>
      </c>
      <c r="C165" s="15">
        <v>9</v>
      </c>
      <c r="D165" s="16" t="s">
        <v>86</v>
      </c>
      <c r="E165" s="17">
        <v>810</v>
      </c>
      <c r="F165" s="30"/>
      <c r="G165" s="12"/>
    </row>
    <row r="166" spans="1:7" ht="64.5" hidden="1" customHeight="1">
      <c r="A166" s="25" t="s">
        <v>76</v>
      </c>
      <c r="B166" s="14">
        <v>4</v>
      </c>
      <c r="C166" s="15">
        <v>9</v>
      </c>
      <c r="D166" s="16" t="s">
        <v>329</v>
      </c>
      <c r="E166" s="23"/>
      <c r="F166" s="30">
        <f>F167+F169+F171</f>
        <v>0</v>
      </c>
      <c r="G166" s="12"/>
    </row>
    <row r="167" spans="1:7" ht="69.75" hidden="1" customHeight="1">
      <c r="A167" s="13" t="s">
        <v>331</v>
      </c>
      <c r="B167" s="14">
        <v>4</v>
      </c>
      <c r="C167" s="15">
        <v>9</v>
      </c>
      <c r="D167" s="16" t="s">
        <v>329</v>
      </c>
      <c r="E167" s="29">
        <v>200</v>
      </c>
      <c r="F167" s="30">
        <f>F168</f>
        <v>0</v>
      </c>
      <c r="G167" s="12"/>
    </row>
    <row r="168" spans="1:7" ht="31.5" hidden="1" customHeight="1">
      <c r="A168" s="13" t="s">
        <v>310</v>
      </c>
      <c r="B168" s="14">
        <v>4</v>
      </c>
      <c r="C168" s="15">
        <v>9</v>
      </c>
      <c r="D168" s="16" t="s">
        <v>329</v>
      </c>
      <c r="E168" s="29">
        <v>240</v>
      </c>
      <c r="F168" s="30"/>
      <c r="G168" s="12"/>
    </row>
    <row r="169" spans="1:7" ht="31.5" hidden="1" customHeight="1">
      <c r="A169" s="25" t="s">
        <v>24</v>
      </c>
      <c r="B169" s="14">
        <v>4</v>
      </c>
      <c r="C169" s="15">
        <v>9</v>
      </c>
      <c r="D169" s="16" t="s">
        <v>91</v>
      </c>
      <c r="E169" s="35">
        <v>400</v>
      </c>
      <c r="F169" s="30">
        <f>F170</f>
        <v>0</v>
      </c>
      <c r="G169" s="12"/>
    </row>
    <row r="170" spans="1:7" ht="15.75" hidden="1" customHeight="1">
      <c r="A170" s="31" t="s">
        <v>308</v>
      </c>
      <c r="B170" s="14">
        <v>4</v>
      </c>
      <c r="C170" s="15">
        <v>9</v>
      </c>
      <c r="D170" s="16" t="s">
        <v>91</v>
      </c>
      <c r="E170" s="29">
        <v>410</v>
      </c>
      <c r="F170" s="30"/>
      <c r="G170" s="12"/>
    </row>
    <row r="171" spans="1:7" ht="15.75" hidden="1" customHeight="1">
      <c r="A171" s="43" t="s">
        <v>73</v>
      </c>
      <c r="B171" s="14">
        <v>4</v>
      </c>
      <c r="C171" s="15">
        <v>9</v>
      </c>
      <c r="D171" s="16" t="s">
        <v>91</v>
      </c>
      <c r="E171" s="17">
        <v>800</v>
      </c>
      <c r="F171" s="30">
        <f>F172</f>
        <v>0</v>
      </c>
      <c r="G171" s="12"/>
    </row>
    <row r="172" spans="1:7" ht="48" hidden="1" customHeight="1">
      <c r="A172" s="25" t="s">
        <v>25</v>
      </c>
      <c r="B172" s="14">
        <v>4</v>
      </c>
      <c r="C172" s="15">
        <v>9</v>
      </c>
      <c r="D172" s="16" t="s">
        <v>91</v>
      </c>
      <c r="E172" s="17">
        <v>810</v>
      </c>
      <c r="F172" s="30"/>
      <c r="G172" s="12"/>
    </row>
    <row r="173" spans="1:7" ht="52.5" customHeight="1">
      <c r="A173" s="13" t="s">
        <v>321</v>
      </c>
      <c r="B173" s="14">
        <v>4</v>
      </c>
      <c r="C173" s="15">
        <v>9</v>
      </c>
      <c r="D173" s="16" t="s">
        <v>89</v>
      </c>
      <c r="E173" s="23"/>
      <c r="F173" s="30">
        <f>F174+F181+F184+F187</f>
        <v>656</v>
      </c>
      <c r="G173" s="12"/>
    </row>
    <row r="174" spans="1:7" ht="66" customHeight="1">
      <c r="A174" s="13" t="s">
        <v>331</v>
      </c>
      <c r="B174" s="14">
        <v>4</v>
      </c>
      <c r="C174" s="15">
        <v>9</v>
      </c>
      <c r="D174" s="16" t="s">
        <v>363</v>
      </c>
      <c r="E174" s="29"/>
      <c r="F174" s="30">
        <f>F175+F177+F179</f>
        <v>500</v>
      </c>
      <c r="G174" s="12"/>
    </row>
    <row r="175" spans="1:7" ht="38.25" customHeight="1">
      <c r="A175" s="13" t="s">
        <v>310</v>
      </c>
      <c r="B175" s="14">
        <v>4</v>
      </c>
      <c r="C175" s="15">
        <v>9</v>
      </c>
      <c r="D175" s="16" t="s">
        <v>363</v>
      </c>
      <c r="E175" s="29">
        <v>200</v>
      </c>
      <c r="F175" s="30">
        <f>F176</f>
        <v>500</v>
      </c>
      <c r="G175" s="12"/>
    </row>
    <row r="176" spans="1:7" ht="32.1" customHeight="1">
      <c r="A176" s="25" t="s">
        <v>24</v>
      </c>
      <c r="B176" s="14">
        <v>4</v>
      </c>
      <c r="C176" s="15">
        <v>9</v>
      </c>
      <c r="D176" s="16" t="s">
        <v>363</v>
      </c>
      <c r="E176" s="29">
        <v>240</v>
      </c>
      <c r="F176" s="30">
        <v>500</v>
      </c>
      <c r="G176" s="12"/>
    </row>
    <row r="177" spans="1:7" ht="0.75" customHeight="1">
      <c r="A177" s="25" t="s">
        <v>24</v>
      </c>
      <c r="B177" s="14">
        <v>4</v>
      </c>
      <c r="C177" s="15">
        <v>9</v>
      </c>
      <c r="D177" s="16" t="s">
        <v>93</v>
      </c>
      <c r="E177" s="35">
        <v>400</v>
      </c>
      <c r="F177" s="30">
        <f>F178</f>
        <v>0</v>
      </c>
      <c r="G177" s="12"/>
    </row>
    <row r="178" spans="1:7" ht="15.75" hidden="1" customHeight="1">
      <c r="A178" s="31" t="s">
        <v>308</v>
      </c>
      <c r="B178" s="14">
        <v>4</v>
      </c>
      <c r="C178" s="15">
        <v>9</v>
      </c>
      <c r="D178" s="16" t="s">
        <v>93</v>
      </c>
      <c r="E178" s="29">
        <v>410</v>
      </c>
      <c r="F178" s="30"/>
      <c r="G178" s="12"/>
    </row>
    <row r="179" spans="1:7" ht="15.75" hidden="1" customHeight="1">
      <c r="A179" s="43" t="s">
        <v>73</v>
      </c>
      <c r="B179" s="14">
        <v>4</v>
      </c>
      <c r="C179" s="15">
        <v>9</v>
      </c>
      <c r="D179" s="16" t="s">
        <v>93</v>
      </c>
      <c r="E179" s="17">
        <v>800</v>
      </c>
      <c r="F179" s="30">
        <f>F180</f>
        <v>0</v>
      </c>
      <c r="G179" s="12"/>
    </row>
    <row r="180" spans="1:7" ht="48" hidden="1" customHeight="1">
      <c r="A180" s="25" t="s">
        <v>25</v>
      </c>
      <c r="B180" s="14">
        <v>4</v>
      </c>
      <c r="C180" s="15">
        <v>9</v>
      </c>
      <c r="D180" s="16" t="s">
        <v>93</v>
      </c>
      <c r="E180" s="17">
        <v>810</v>
      </c>
      <c r="F180" s="30"/>
      <c r="G180" s="12"/>
    </row>
    <row r="181" spans="1:7" ht="63" customHeight="1">
      <c r="A181" s="13" t="s">
        <v>331</v>
      </c>
      <c r="B181" s="14">
        <v>4</v>
      </c>
      <c r="C181" s="15">
        <v>9</v>
      </c>
      <c r="D181" s="16" t="s">
        <v>365</v>
      </c>
      <c r="E181" s="29"/>
      <c r="F181" s="30">
        <f>+F182</f>
        <v>148</v>
      </c>
      <c r="G181" s="12"/>
    </row>
    <row r="182" spans="1:7" ht="51" customHeight="1">
      <c r="A182" s="13" t="s">
        <v>310</v>
      </c>
      <c r="B182" s="14">
        <v>4</v>
      </c>
      <c r="C182" s="15">
        <v>9</v>
      </c>
      <c r="D182" s="16" t="s">
        <v>365</v>
      </c>
      <c r="E182" s="29">
        <v>200</v>
      </c>
      <c r="F182" s="30">
        <f>+F183</f>
        <v>148</v>
      </c>
      <c r="G182" s="12"/>
    </row>
    <row r="183" spans="1:7" ht="32.1" customHeight="1">
      <c r="A183" s="25" t="s">
        <v>24</v>
      </c>
      <c r="B183" s="14">
        <v>4</v>
      </c>
      <c r="C183" s="15">
        <v>9</v>
      </c>
      <c r="D183" s="16" t="s">
        <v>365</v>
      </c>
      <c r="E183" s="29">
        <v>240</v>
      </c>
      <c r="F183" s="30">
        <v>148</v>
      </c>
      <c r="G183" s="12"/>
    </row>
    <row r="184" spans="1:7" ht="59.25" customHeight="1">
      <c r="A184" s="13" t="s">
        <v>366</v>
      </c>
      <c r="B184" s="14">
        <v>4</v>
      </c>
      <c r="C184" s="15">
        <v>9</v>
      </c>
      <c r="D184" s="16" t="s">
        <v>364</v>
      </c>
      <c r="E184" s="29"/>
      <c r="F184" s="30">
        <f>+F185</f>
        <v>8</v>
      </c>
      <c r="G184" s="12"/>
    </row>
    <row r="185" spans="1:7" ht="15.95" customHeight="1">
      <c r="A185" s="43" t="s">
        <v>310</v>
      </c>
      <c r="B185" s="14">
        <v>4</v>
      </c>
      <c r="C185" s="15">
        <v>9</v>
      </c>
      <c r="D185" s="16" t="s">
        <v>364</v>
      </c>
      <c r="E185" s="29">
        <v>200</v>
      </c>
      <c r="F185" s="30">
        <f>+F186</f>
        <v>8</v>
      </c>
      <c r="G185" s="12"/>
    </row>
    <row r="186" spans="1:7" ht="15.95" customHeight="1">
      <c r="A186" s="25" t="s">
        <v>24</v>
      </c>
      <c r="B186" s="14">
        <v>4</v>
      </c>
      <c r="C186" s="15">
        <v>9</v>
      </c>
      <c r="D186" s="16" t="s">
        <v>364</v>
      </c>
      <c r="E186" s="29">
        <v>240</v>
      </c>
      <c r="F186" s="30">
        <v>8</v>
      </c>
      <c r="G186" s="12"/>
    </row>
    <row r="187" spans="1:7" ht="1.5" customHeight="1">
      <c r="A187" s="25" t="s">
        <v>25</v>
      </c>
      <c r="B187" s="14">
        <v>4</v>
      </c>
      <c r="C187" s="15">
        <v>9</v>
      </c>
      <c r="D187" s="16" t="s">
        <v>95</v>
      </c>
      <c r="E187" s="17">
        <v>810</v>
      </c>
      <c r="F187" s="30"/>
      <c r="G187" s="12"/>
    </row>
    <row r="188" spans="1:7" ht="15.95" hidden="1" customHeight="1">
      <c r="A188" s="25" t="s">
        <v>76</v>
      </c>
      <c r="B188" s="7">
        <v>4</v>
      </c>
      <c r="C188" s="8">
        <v>10</v>
      </c>
      <c r="D188" s="16"/>
      <c r="E188" s="17"/>
      <c r="F188" s="30">
        <f>F189+F196</f>
        <v>0</v>
      </c>
      <c r="G188" s="12"/>
    </row>
    <row r="189" spans="1:7" ht="48" hidden="1" customHeight="1">
      <c r="A189" s="19" t="s">
        <v>96</v>
      </c>
      <c r="B189" s="14">
        <v>4</v>
      </c>
      <c r="C189" s="15">
        <v>10</v>
      </c>
      <c r="D189" s="16" t="s">
        <v>97</v>
      </c>
      <c r="E189" s="17"/>
      <c r="F189" s="30">
        <f>F190+F193</f>
        <v>0</v>
      </c>
      <c r="G189" s="12"/>
    </row>
    <row r="190" spans="1:7" ht="80.099999999999994" hidden="1" customHeight="1">
      <c r="A190" s="13" t="s">
        <v>209</v>
      </c>
      <c r="B190" s="14">
        <v>4</v>
      </c>
      <c r="C190" s="15">
        <v>10</v>
      </c>
      <c r="D190" s="16" t="s">
        <v>207</v>
      </c>
      <c r="E190" s="17"/>
      <c r="F190" s="30">
        <f>F191</f>
        <v>0</v>
      </c>
      <c r="G190" s="12"/>
    </row>
    <row r="191" spans="1:7" ht="28.5" hidden="1" customHeight="1">
      <c r="A191" s="25" t="s">
        <v>210</v>
      </c>
      <c r="B191" s="14">
        <v>4</v>
      </c>
      <c r="C191" s="15">
        <v>10</v>
      </c>
      <c r="D191" s="16" t="s">
        <v>207</v>
      </c>
      <c r="E191" s="17">
        <v>200</v>
      </c>
      <c r="F191" s="30">
        <f>F192</f>
        <v>0</v>
      </c>
      <c r="G191" s="12"/>
    </row>
    <row r="192" spans="1:7" ht="28.5" hidden="1" customHeight="1">
      <c r="A192" s="13" t="s">
        <v>310</v>
      </c>
      <c r="B192" s="14">
        <v>4</v>
      </c>
      <c r="C192" s="15">
        <v>10</v>
      </c>
      <c r="D192" s="16" t="s">
        <v>207</v>
      </c>
      <c r="E192" s="17">
        <v>240</v>
      </c>
      <c r="F192" s="30"/>
      <c r="G192" s="12"/>
    </row>
    <row r="193" spans="1:7" ht="80.099999999999994" hidden="1" customHeight="1">
      <c r="A193" s="25" t="s">
        <v>24</v>
      </c>
      <c r="B193" s="14">
        <v>4</v>
      </c>
      <c r="C193" s="15">
        <v>10</v>
      </c>
      <c r="D193" s="16" t="s">
        <v>208</v>
      </c>
      <c r="E193" s="17"/>
      <c r="F193" s="30">
        <f>F194</f>
        <v>0</v>
      </c>
      <c r="G193" s="12"/>
    </row>
    <row r="194" spans="1:7" ht="28.5" hidden="1" customHeight="1">
      <c r="A194" s="25" t="s">
        <v>211</v>
      </c>
      <c r="B194" s="14">
        <v>4</v>
      </c>
      <c r="C194" s="15">
        <v>10</v>
      </c>
      <c r="D194" s="16" t="s">
        <v>208</v>
      </c>
      <c r="E194" s="17">
        <v>200</v>
      </c>
      <c r="F194" s="30">
        <f>F195</f>
        <v>0</v>
      </c>
      <c r="G194" s="12"/>
    </row>
    <row r="195" spans="1:7" ht="28.5" hidden="1" customHeight="1">
      <c r="A195" s="13" t="s">
        <v>310</v>
      </c>
      <c r="B195" s="14">
        <v>4</v>
      </c>
      <c r="C195" s="15">
        <v>10</v>
      </c>
      <c r="D195" s="16" t="s">
        <v>208</v>
      </c>
      <c r="E195" s="17">
        <v>240</v>
      </c>
      <c r="F195" s="30"/>
      <c r="G195" s="12"/>
    </row>
    <row r="196" spans="1:7" ht="15.95" hidden="1" customHeight="1">
      <c r="A196" s="25" t="s">
        <v>24</v>
      </c>
      <c r="B196" s="14">
        <v>4</v>
      </c>
      <c r="C196" s="15">
        <v>10</v>
      </c>
      <c r="D196" s="16" t="s">
        <v>13</v>
      </c>
      <c r="E196" s="17"/>
      <c r="F196" s="30">
        <f>F197+F200</f>
        <v>0</v>
      </c>
      <c r="G196" s="12"/>
    </row>
    <row r="197" spans="1:7" ht="80.099999999999994" hidden="1" customHeight="1">
      <c r="A197" s="13" t="s">
        <v>12</v>
      </c>
      <c r="B197" s="14">
        <v>4</v>
      </c>
      <c r="C197" s="15">
        <v>10</v>
      </c>
      <c r="D197" s="16" t="s">
        <v>212</v>
      </c>
      <c r="E197" s="17"/>
      <c r="F197" s="30">
        <f>F198</f>
        <v>0</v>
      </c>
      <c r="G197" s="12"/>
    </row>
    <row r="198" spans="1:7" ht="28.5" hidden="1" customHeight="1">
      <c r="A198" s="25" t="s">
        <v>214</v>
      </c>
      <c r="B198" s="14">
        <v>4</v>
      </c>
      <c r="C198" s="15">
        <v>10</v>
      </c>
      <c r="D198" s="16" t="s">
        <v>212</v>
      </c>
      <c r="E198" s="17">
        <v>200</v>
      </c>
      <c r="F198" s="30">
        <f>F199</f>
        <v>0</v>
      </c>
      <c r="G198" s="12"/>
    </row>
    <row r="199" spans="1:7" ht="28.5" hidden="1" customHeight="1">
      <c r="A199" s="13" t="s">
        <v>310</v>
      </c>
      <c r="B199" s="14">
        <v>4</v>
      </c>
      <c r="C199" s="15">
        <v>10</v>
      </c>
      <c r="D199" s="16" t="s">
        <v>212</v>
      </c>
      <c r="E199" s="17">
        <v>240</v>
      </c>
      <c r="F199" s="30"/>
      <c r="G199" s="12"/>
    </row>
    <row r="200" spans="1:7" ht="80.099999999999994" hidden="1" customHeight="1">
      <c r="A200" s="25" t="s">
        <v>24</v>
      </c>
      <c r="B200" s="14">
        <v>4</v>
      </c>
      <c r="C200" s="15">
        <v>10</v>
      </c>
      <c r="D200" s="16" t="s">
        <v>213</v>
      </c>
      <c r="E200" s="17"/>
      <c r="F200" s="30">
        <f>F201</f>
        <v>0</v>
      </c>
      <c r="G200" s="12"/>
    </row>
    <row r="201" spans="1:7" ht="28.5" hidden="1" customHeight="1">
      <c r="A201" s="25" t="s">
        <v>215</v>
      </c>
      <c r="B201" s="14">
        <v>4</v>
      </c>
      <c r="C201" s="15">
        <v>10</v>
      </c>
      <c r="D201" s="16" t="s">
        <v>213</v>
      </c>
      <c r="E201" s="17">
        <v>200</v>
      </c>
      <c r="F201" s="30">
        <f>F202</f>
        <v>0</v>
      </c>
      <c r="G201" s="12"/>
    </row>
    <row r="202" spans="1:7" ht="28.5" hidden="1" customHeight="1">
      <c r="A202" s="13" t="s">
        <v>310</v>
      </c>
      <c r="B202" s="14">
        <v>4</v>
      </c>
      <c r="C202" s="15">
        <v>10</v>
      </c>
      <c r="D202" s="16" t="s">
        <v>213</v>
      </c>
      <c r="E202" s="17">
        <v>240</v>
      </c>
      <c r="F202" s="30"/>
      <c r="G202" s="12"/>
    </row>
    <row r="203" spans="1:7" ht="15.95" hidden="1" customHeight="1">
      <c r="A203" s="25" t="s">
        <v>24</v>
      </c>
      <c r="B203" s="20">
        <v>4</v>
      </c>
      <c r="C203" s="21">
        <v>12</v>
      </c>
      <c r="D203" s="22" t="s">
        <v>10</v>
      </c>
      <c r="E203" s="23" t="s">
        <v>10</v>
      </c>
      <c r="F203" s="30">
        <f>F204</f>
        <v>0</v>
      </c>
      <c r="G203" s="12"/>
    </row>
    <row r="204" spans="1:7" ht="15.95" hidden="1" customHeight="1">
      <c r="A204" s="73" t="s">
        <v>99</v>
      </c>
      <c r="B204" s="26">
        <v>4</v>
      </c>
      <c r="C204" s="27">
        <v>12</v>
      </c>
      <c r="D204" s="44" t="s">
        <v>13</v>
      </c>
      <c r="E204" s="17"/>
      <c r="F204" s="30">
        <f>F205</f>
        <v>0</v>
      </c>
      <c r="G204" s="12"/>
    </row>
    <row r="205" spans="1:7" ht="32.1" hidden="1" customHeight="1">
      <c r="A205" s="13" t="s">
        <v>12</v>
      </c>
      <c r="B205" s="14">
        <v>4</v>
      </c>
      <c r="C205" s="15">
        <v>12</v>
      </c>
      <c r="D205" s="16" t="s">
        <v>101</v>
      </c>
      <c r="E205" s="17"/>
      <c r="F205" s="30">
        <f>F206</f>
        <v>0</v>
      </c>
      <c r="G205" s="12"/>
    </row>
    <row r="206" spans="1:7" ht="32.1" hidden="1" customHeight="1">
      <c r="A206" s="25" t="s">
        <v>100</v>
      </c>
      <c r="B206" s="26">
        <v>4</v>
      </c>
      <c r="C206" s="27">
        <v>12</v>
      </c>
      <c r="D206" s="16" t="s">
        <v>101</v>
      </c>
      <c r="E206" s="29">
        <v>200</v>
      </c>
      <c r="F206" s="30">
        <f>F207</f>
        <v>0</v>
      </c>
      <c r="G206" s="12"/>
    </row>
    <row r="207" spans="1:7" ht="32.1" hidden="1" customHeight="1">
      <c r="A207" s="13" t="s">
        <v>310</v>
      </c>
      <c r="B207" s="14">
        <v>4</v>
      </c>
      <c r="C207" s="15">
        <v>12</v>
      </c>
      <c r="D207" s="16" t="s">
        <v>101</v>
      </c>
      <c r="E207" s="29">
        <v>240</v>
      </c>
      <c r="F207" s="30"/>
      <c r="G207" s="12"/>
    </row>
    <row r="208" spans="1:7" ht="15.95" customHeight="1">
      <c r="A208" s="19" t="s">
        <v>102</v>
      </c>
      <c r="B208" s="20">
        <v>5</v>
      </c>
      <c r="C208" s="21" t="s">
        <v>10</v>
      </c>
      <c r="D208" s="22" t="s">
        <v>10</v>
      </c>
      <c r="E208" s="23" t="s">
        <v>10</v>
      </c>
      <c r="F208" s="24">
        <f>F209+F236+F277</f>
        <v>69.5</v>
      </c>
      <c r="G208" s="12"/>
    </row>
    <row r="209" spans="1:7" ht="15.95" hidden="1" customHeight="1">
      <c r="A209" s="19" t="s">
        <v>102</v>
      </c>
      <c r="B209" s="7">
        <v>5</v>
      </c>
      <c r="C209" s="8">
        <v>1</v>
      </c>
      <c r="D209" s="9" t="s">
        <v>10</v>
      </c>
      <c r="E209" s="10" t="s">
        <v>10</v>
      </c>
      <c r="F209" s="18">
        <f>F210+F214+F218</f>
        <v>0</v>
      </c>
      <c r="G209" s="12"/>
    </row>
    <row r="210" spans="1:7" ht="32.1" hidden="1" customHeight="1">
      <c r="A210" s="6" t="s">
        <v>103</v>
      </c>
      <c r="B210" s="14">
        <v>5</v>
      </c>
      <c r="C210" s="15">
        <v>1</v>
      </c>
      <c r="D210" s="16" t="s">
        <v>105</v>
      </c>
      <c r="E210" s="17"/>
      <c r="F210" s="18">
        <f>F211</f>
        <v>0</v>
      </c>
      <c r="G210" s="12"/>
    </row>
    <row r="211" spans="1:7" ht="32.1" hidden="1" customHeight="1">
      <c r="A211" s="13" t="s">
        <v>104</v>
      </c>
      <c r="B211" s="14">
        <v>5</v>
      </c>
      <c r="C211" s="15">
        <v>1</v>
      </c>
      <c r="D211" s="16" t="s">
        <v>107</v>
      </c>
      <c r="E211" s="17"/>
      <c r="F211" s="18">
        <f>F212</f>
        <v>0</v>
      </c>
      <c r="G211" s="12"/>
    </row>
    <row r="212" spans="1:7" ht="32.1" hidden="1" customHeight="1">
      <c r="A212" s="13" t="s">
        <v>106</v>
      </c>
      <c r="B212" s="14">
        <v>5</v>
      </c>
      <c r="C212" s="15">
        <v>1</v>
      </c>
      <c r="D212" s="16" t="s">
        <v>107</v>
      </c>
      <c r="E212" s="17">
        <v>400</v>
      </c>
      <c r="F212" s="18">
        <f>F213</f>
        <v>0</v>
      </c>
      <c r="G212" s="12"/>
    </row>
    <row r="213" spans="1:7" ht="31.5" hidden="1">
      <c r="A213" s="13" t="s">
        <v>308</v>
      </c>
      <c r="B213" s="14">
        <v>5</v>
      </c>
      <c r="C213" s="15">
        <v>1</v>
      </c>
      <c r="D213" s="16" t="s">
        <v>107</v>
      </c>
      <c r="E213" s="17">
        <v>410</v>
      </c>
      <c r="F213" s="18"/>
      <c r="G213" s="12"/>
    </row>
    <row r="214" spans="1:7" ht="32.1" hidden="1" customHeight="1">
      <c r="A214" s="13" t="s">
        <v>73</v>
      </c>
      <c r="B214" s="14">
        <v>5</v>
      </c>
      <c r="C214" s="15">
        <v>1</v>
      </c>
      <c r="D214" s="16" t="s">
        <v>109</v>
      </c>
      <c r="E214" s="17"/>
      <c r="F214" s="18">
        <f>F215</f>
        <v>0</v>
      </c>
      <c r="G214" s="12"/>
    </row>
    <row r="215" spans="1:7" ht="48" hidden="1" customHeight="1">
      <c r="A215" s="13" t="s">
        <v>108</v>
      </c>
      <c r="B215" s="14">
        <v>5</v>
      </c>
      <c r="C215" s="15">
        <v>1</v>
      </c>
      <c r="D215" s="16" t="s">
        <v>111</v>
      </c>
      <c r="E215" s="17"/>
      <c r="F215" s="18">
        <f>F216</f>
        <v>0</v>
      </c>
      <c r="G215" s="12"/>
    </row>
    <row r="216" spans="1:7" ht="15.95" hidden="1" customHeight="1">
      <c r="A216" s="13" t="s">
        <v>110</v>
      </c>
      <c r="B216" s="14">
        <v>5</v>
      </c>
      <c r="C216" s="15">
        <v>1</v>
      </c>
      <c r="D216" s="16" t="s">
        <v>111</v>
      </c>
      <c r="E216" s="17">
        <v>800</v>
      </c>
      <c r="F216" s="18">
        <f>F217</f>
        <v>0</v>
      </c>
      <c r="G216" s="12"/>
    </row>
    <row r="217" spans="1:7" ht="48" hidden="1" customHeight="1">
      <c r="A217" s="25" t="s">
        <v>25</v>
      </c>
      <c r="B217" s="14">
        <v>5</v>
      </c>
      <c r="C217" s="15">
        <v>1</v>
      </c>
      <c r="D217" s="16" t="s">
        <v>111</v>
      </c>
      <c r="E217" s="17">
        <v>810</v>
      </c>
      <c r="F217" s="18"/>
      <c r="G217" s="12"/>
    </row>
    <row r="218" spans="1:7" ht="15.95" hidden="1" customHeight="1">
      <c r="A218" s="25" t="s">
        <v>76</v>
      </c>
      <c r="B218" s="14"/>
      <c r="C218" s="15"/>
      <c r="D218" s="16" t="s">
        <v>13</v>
      </c>
      <c r="E218" s="17"/>
      <c r="F218" s="18">
        <f>F219+F226+F233</f>
        <v>0</v>
      </c>
      <c r="G218" s="12"/>
    </row>
    <row r="219" spans="1:7" ht="32.1" hidden="1" customHeight="1">
      <c r="A219" s="13" t="s">
        <v>112</v>
      </c>
      <c r="B219" s="14">
        <v>5</v>
      </c>
      <c r="C219" s="15">
        <v>1</v>
      </c>
      <c r="D219" s="16" t="s">
        <v>114</v>
      </c>
      <c r="E219" s="17"/>
      <c r="F219" s="18">
        <f>F220+F222+F224</f>
        <v>0</v>
      </c>
      <c r="G219" s="12"/>
    </row>
    <row r="220" spans="1:7" ht="32.1" hidden="1" customHeight="1">
      <c r="A220" s="13" t="s">
        <v>113</v>
      </c>
      <c r="B220" s="14">
        <v>5</v>
      </c>
      <c r="C220" s="15">
        <v>1</v>
      </c>
      <c r="D220" s="16" t="s">
        <v>114</v>
      </c>
      <c r="E220" s="17">
        <v>200</v>
      </c>
      <c r="F220" s="18">
        <f>F221</f>
        <v>0</v>
      </c>
      <c r="G220" s="12"/>
    </row>
    <row r="221" spans="1:7" ht="32.1" hidden="1" customHeight="1">
      <c r="A221" s="13" t="s">
        <v>310</v>
      </c>
      <c r="B221" s="14">
        <v>5</v>
      </c>
      <c r="C221" s="15">
        <v>1</v>
      </c>
      <c r="D221" s="16" t="s">
        <v>114</v>
      </c>
      <c r="E221" s="17">
        <v>240</v>
      </c>
      <c r="F221" s="18"/>
      <c r="G221" s="12"/>
    </row>
    <row r="222" spans="1:7" ht="32.1" hidden="1" customHeight="1">
      <c r="A222" s="25" t="s">
        <v>24</v>
      </c>
      <c r="B222" s="14">
        <v>5</v>
      </c>
      <c r="C222" s="15">
        <v>1</v>
      </c>
      <c r="D222" s="16" t="s">
        <v>114</v>
      </c>
      <c r="E222" s="17">
        <v>400</v>
      </c>
      <c r="F222" s="18">
        <f>F223</f>
        <v>0</v>
      </c>
      <c r="G222" s="12"/>
    </row>
    <row r="223" spans="1:7" ht="15.95" hidden="1" customHeight="1">
      <c r="A223" s="31" t="s">
        <v>308</v>
      </c>
      <c r="B223" s="14">
        <v>5</v>
      </c>
      <c r="C223" s="15">
        <v>1</v>
      </c>
      <c r="D223" s="16" t="s">
        <v>114</v>
      </c>
      <c r="E223" s="17">
        <v>410</v>
      </c>
      <c r="F223" s="18"/>
      <c r="G223" s="12"/>
    </row>
    <row r="224" spans="1:7" ht="15.95" hidden="1" customHeight="1">
      <c r="A224" s="43" t="s">
        <v>73</v>
      </c>
      <c r="B224" s="14">
        <v>5</v>
      </c>
      <c r="C224" s="15">
        <v>1</v>
      </c>
      <c r="D224" s="16" t="s">
        <v>114</v>
      </c>
      <c r="E224" s="17">
        <v>800</v>
      </c>
      <c r="F224" s="18">
        <f>F225</f>
        <v>0</v>
      </c>
      <c r="G224" s="12"/>
    </row>
    <row r="225" spans="1:7" ht="48" hidden="1" customHeight="1">
      <c r="A225" s="25" t="s">
        <v>25</v>
      </c>
      <c r="B225" s="14">
        <v>5</v>
      </c>
      <c r="C225" s="15">
        <v>1</v>
      </c>
      <c r="D225" s="16" t="s">
        <v>114</v>
      </c>
      <c r="E225" s="17">
        <v>810</v>
      </c>
      <c r="F225" s="18"/>
      <c r="G225" s="12"/>
    </row>
    <row r="226" spans="1:7" ht="47.25" hidden="1">
      <c r="A226" s="25" t="s">
        <v>76</v>
      </c>
      <c r="B226" s="14">
        <v>5</v>
      </c>
      <c r="C226" s="15">
        <v>1</v>
      </c>
      <c r="D226" s="16" t="s">
        <v>116</v>
      </c>
      <c r="E226" s="17"/>
      <c r="F226" s="18">
        <f>F227+F229+F231</f>
        <v>0</v>
      </c>
      <c r="G226" s="12"/>
    </row>
    <row r="227" spans="1:7" ht="32.1" hidden="1" customHeight="1">
      <c r="A227" s="25" t="s">
        <v>115</v>
      </c>
      <c r="B227" s="14">
        <v>5</v>
      </c>
      <c r="C227" s="15">
        <v>1</v>
      </c>
      <c r="D227" s="16" t="s">
        <v>116</v>
      </c>
      <c r="E227" s="17">
        <v>200</v>
      </c>
      <c r="F227" s="18">
        <f>F228</f>
        <v>0</v>
      </c>
      <c r="G227" s="12"/>
    </row>
    <row r="228" spans="1:7" ht="32.1" hidden="1" customHeight="1">
      <c r="A228" s="13" t="s">
        <v>310</v>
      </c>
      <c r="B228" s="14">
        <v>5</v>
      </c>
      <c r="C228" s="15">
        <v>1</v>
      </c>
      <c r="D228" s="16" t="s">
        <v>116</v>
      </c>
      <c r="E228" s="17">
        <v>240</v>
      </c>
      <c r="F228" s="18"/>
      <c r="G228" s="12"/>
    </row>
    <row r="229" spans="1:7" ht="32.1" hidden="1" customHeight="1">
      <c r="A229" s="25" t="s">
        <v>24</v>
      </c>
      <c r="B229" s="14">
        <v>5</v>
      </c>
      <c r="C229" s="15">
        <v>1</v>
      </c>
      <c r="D229" s="16" t="s">
        <v>116</v>
      </c>
      <c r="E229" s="17">
        <v>400</v>
      </c>
      <c r="F229" s="18">
        <f>F230</f>
        <v>0</v>
      </c>
      <c r="G229" s="12"/>
    </row>
    <row r="230" spans="1:7" ht="15.95" hidden="1" customHeight="1">
      <c r="A230" s="31" t="s">
        <v>308</v>
      </c>
      <c r="B230" s="14">
        <v>5</v>
      </c>
      <c r="C230" s="15">
        <v>1</v>
      </c>
      <c r="D230" s="16" t="s">
        <v>116</v>
      </c>
      <c r="E230" s="17">
        <v>410</v>
      </c>
      <c r="F230" s="18"/>
      <c r="G230" s="12"/>
    </row>
    <row r="231" spans="1:7" ht="15.95" hidden="1" customHeight="1">
      <c r="A231" s="43" t="s">
        <v>73</v>
      </c>
      <c r="B231" s="27">
        <v>5</v>
      </c>
      <c r="C231" s="27">
        <v>1</v>
      </c>
      <c r="D231" s="44" t="s">
        <v>116</v>
      </c>
      <c r="E231" s="29">
        <v>800</v>
      </c>
      <c r="F231" s="30">
        <f>F232</f>
        <v>0</v>
      </c>
      <c r="G231" s="12"/>
    </row>
    <row r="232" spans="1:7" ht="48" hidden="1" customHeight="1">
      <c r="A232" s="43" t="s">
        <v>25</v>
      </c>
      <c r="B232" s="27">
        <v>5</v>
      </c>
      <c r="C232" s="27">
        <v>1</v>
      </c>
      <c r="D232" s="44" t="s">
        <v>116</v>
      </c>
      <c r="E232" s="29">
        <v>810</v>
      </c>
      <c r="F232" s="30"/>
      <c r="G232" s="12"/>
    </row>
    <row r="233" spans="1:7" ht="32.1" hidden="1" customHeight="1">
      <c r="A233" s="25" t="s">
        <v>76</v>
      </c>
      <c r="B233" s="27">
        <v>5</v>
      </c>
      <c r="C233" s="27">
        <v>1</v>
      </c>
      <c r="D233" s="44" t="s">
        <v>118</v>
      </c>
      <c r="E233" s="29"/>
      <c r="F233" s="30">
        <f>F234</f>
        <v>0</v>
      </c>
      <c r="G233" s="12"/>
    </row>
    <row r="234" spans="1:7" ht="15.95" hidden="1" customHeight="1">
      <c r="A234" s="43" t="s">
        <v>117</v>
      </c>
      <c r="B234" s="27">
        <v>5</v>
      </c>
      <c r="C234" s="27">
        <v>1</v>
      </c>
      <c r="D234" s="44" t="s">
        <v>118</v>
      </c>
      <c r="E234" s="29">
        <v>800</v>
      </c>
      <c r="F234" s="30">
        <f>F235</f>
        <v>0</v>
      </c>
      <c r="G234" s="12"/>
    </row>
    <row r="235" spans="1:7" ht="48" hidden="1" customHeight="1">
      <c r="A235" s="43" t="s">
        <v>25</v>
      </c>
      <c r="B235" s="27">
        <v>5</v>
      </c>
      <c r="C235" s="27">
        <v>1</v>
      </c>
      <c r="D235" s="44" t="s">
        <v>118</v>
      </c>
      <c r="E235" s="29">
        <v>810</v>
      </c>
      <c r="F235" s="30"/>
      <c r="G235" s="12"/>
    </row>
    <row r="236" spans="1:7" ht="15.75" hidden="1" customHeight="1">
      <c r="A236" s="25" t="s">
        <v>76</v>
      </c>
      <c r="B236" s="21">
        <v>5</v>
      </c>
      <c r="C236" s="21">
        <v>2</v>
      </c>
      <c r="D236" s="74"/>
      <c r="E236" s="23" t="s">
        <v>10</v>
      </c>
      <c r="F236" s="30">
        <f>F237+F245+F261</f>
        <v>0</v>
      </c>
      <c r="G236" s="12"/>
    </row>
    <row r="237" spans="1:7" ht="32.1" hidden="1" customHeight="1">
      <c r="A237" s="73" t="s">
        <v>119</v>
      </c>
      <c r="B237" s="27">
        <v>5</v>
      </c>
      <c r="C237" s="27">
        <v>2</v>
      </c>
      <c r="D237" s="44" t="s">
        <v>121</v>
      </c>
      <c r="E237" s="29"/>
      <c r="F237" s="30">
        <f>F238</f>
        <v>0</v>
      </c>
      <c r="G237" s="12"/>
    </row>
    <row r="238" spans="1:7" ht="48" hidden="1" customHeight="1">
      <c r="A238" s="43" t="s">
        <v>120</v>
      </c>
      <c r="B238" s="27">
        <v>5</v>
      </c>
      <c r="C238" s="27">
        <v>2</v>
      </c>
      <c r="D238" s="44" t="s">
        <v>123</v>
      </c>
      <c r="E238" s="29"/>
      <c r="F238" s="30">
        <f>F239+F241+F243</f>
        <v>0</v>
      </c>
      <c r="G238" s="12"/>
    </row>
    <row r="239" spans="1:7" ht="32.1" hidden="1" customHeight="1">
      <c r="A239" s="43" t="s">
        <v>122</v>
      </c>
      <c r="B239" s="27">
        <v>5</v>
      </c>
      <c r="C239" s="27">
        <v>2</v>
      </c>
      <c r="D239" s="44" t="s">
        <v>123</v>
      </c>
      <c r="E239" s="29">
        <v>200</v>
      </c>
      <c r="F239" s="30">
        <f>F240</f>
        <v>0</v>
      </c>
      <c r="G239" s="12"/>
    </row>
    <row r="240" spans="1:7" ht="32.1" hidden="1" customHeight="1">
      <c r="A240" s="13" t="s">
        <v>310</v>
      </c>
      <c r="B240" s="27">
        <v>5</v>
      </c>
      <c r="C240" s="27">
        <v>2</v>
      </c>
      <c r="D240" s="44" t="s">
        <v>123</v>
      </c>
      <c r="E240" s="29">
        <v>240</v>
      </c>
      <c r="F240" s="30"/>
      <c r="G240" s="12"/>
    </row>
    <row r="241" spans="1:7" ht="32.1" hidden="1" customHeight="1">
      <c r="A241" s="25" t="s">
        <v>24</v>
      </c>
      <c r="B241" s="27">
        <v>5</v>
      </c>
      <c r="C241" s="27">
        <v>2</v>
      </c>
      <c r="D241" s="44" t="s">
        <v>123</v>
      </c>
      <c r="E241" s="29">
        <v>400</v>
      </c>
      <c r="F241" s="30">
        <f>F242</f>
        <v>0</v>
      </c>
      <c r="G241" s="12"/>
    </row>
    <row r="242" spans="1:7" ht="15.95" hidden="1" customHeight="1">
      <c r="A242" s="13" t="s">
        <v>308</v>
      </c>
      <c r="B242" s="27">
        <v>5</v>
      </c>
      <c r="C242" s="27">
        <v>2</v>
      </c>
      <c r="D242" s="44" t="s">
        <v>123</v>
      </c>
      <c r="E242" s="29">
        <v>410</v>
      </c>
      <c r="F242" s="30"/>
      <c r="G242" s="12"/>
    </row>
    <row r="243" spans="1:7" ht="15.95" hidden="1" customHeight="1">
      <c r="A243" s="13" t="s">
        <v>73</v>
      </c>
      <c r="B243" s="27">
        <v>5</v>
      </c>
      <c r="C243" s="27">
        <v>2</v>
      </c>
      <c r="D243" s="44" t="s">
        <v>123</v>
      </c>
      <c r="E243" s="29">
        <v>800</v>
      </c>
      <c r="F243" s="30">
        <f>F244</f>
        <v>0</v>
      </c>
      <c r="G243" s="12"/>
    </row>
    <row r="244" spans="1:7" ht="48" hidden="1" customHeight="1">
      <c r="A244" s="25" t="s">
        <v>25</v>
      </c>
      <c r="B244" s="27">
        <v>5</v>
      </c>
      <c r="C244" s="27">
        <v>2</v>
      </c>
      <c r="D244" s="44" t="s">
        <v>123</v>
      </c>
      <c r="E244" s="29">
        <v>810</v>
      </c>
      <c r="F244" s="30"/>
      <c r="G244" s="12"/>
    </row>
    <row r="245" spans="1:7" ht="48" hidden="1" customHeight="1">
      <c r="A245" s="25" t="s">
        <v>76</v>
      </c>
      <c r="B245" s="27">
        <v>5</v>
      </c>
      <c r="C245" s="27">
        <v>2</v>
      </c>
      <c r="D245" s="44" t="s">
        <v>125</v>
      </c>
      <c r="E245" s="29"/>
      <c r="F245" s="30">
        <f>F246+F249+F252</f>
        <v>0</v>
      </c>
      <c r="G245" s="12"/>
    </row>
    <row r="246" spans="1:7" ht="48" hidden="1" customHeight="1">
      <c r="A246" s="43" t="s">
        <v>124</v>
      </c>
      <c r="B246" s="27">
        <v>5</v>
      </c>
      <c r="C246" s="27">
        <v>2</v>
      </c>
      <c r="D246" s="44" t="s">
        <v>127</v>
      </c>
      <c r="E246" s="29"/>
      <c r="F246" s="30">
        <f>F247</f>
        <v>0</v>
      </c>
      <c r="G246" s="12"/>
    </row>
    <row r="247" spans="1:7" ht="15.95" hidden="1" customHeight="1">
      <c r="A247" s="43" t="s">
        <v>126</v>
      </c>
      <c r="B247" s="27">
        <v>5</v>
      </c>
      <c r="C247" s="27">
        <v>2</v>
      </c>
      <c r="D247" s="44" t="s">
        <v>127</v>
      </c>
      <c r="E247" s="29">
        <v>800</v>
      </c>
      <c r="F247" s="30">
        <f>F248</f>
        <v>0</v>
      </c>
      <c r="G247" s="12"/>
    </row>
    <row r="248" spans="1:7" ht="48" hidden="1" customHeight="1">
      <c r="A248" s="25" t="s">
        <v>25</v>
      </c>
      <c r="B248" s="27">
        <v>5</v>
      </c>
      <c r="C248" s="27">
        <v>2</v>
      </c>
      <c r="D248" s="44" t="s">
        <v>127</v>
      </c>
      <c r="E248" s="29">
        <v>810</v>
      </c>
      <c r="F248" s="30"/>
      <c r="G248" s="12"/>
    </row>
    <row r="249" spans="1:7" ht="48" hidden="1" customHeight="1">
      <c r="A249" s="25" t="s">
        <v>76</v>
      </c>
      <c r="B249" s="27">
        <v>5</v>
      </c>
      <c r="C249" s="27">
        <v>2</v>
      </c>
      <c r="D249" s="44" t="s">
        <v>129</v>
      </c>
      <c r="E249" s="29"/>
      <c r="F249" s="30">
        <f>F250</f>
        <v>0</v>
      </c>
      <c r="G249" s="12"/>
    </row>
    <row r="250" spans="1:7" ht="15.95" hidden="1" customHeight="1">
      <c r="A250" s="43" t="s">
        <v>128</v>
      </c>
      <c r="B250" s="27">
        <v>5</v>
      </c>
      <c r="C250" s="27">
        <v>2</v>
      </c>
      <c r="D250" s="44" t="s">
        <v>129</v>
      </c>
      <c r="E250" s="29">
        <v>800</v>
      </c>
      <c r="F250" s="30">
        <f>F251</f>
        <v>0</v>
      </c>
      <c r="G250" s="12"/>
    </row>
    <row r="251" spans="1:7" ht="48" hidden="1" customHeight="1">
      <c r="A251" s="25" t="s">
        <v>25</v>
      </c>
      <c r="B251" s="27">
        <v>5</v>
      </c>
      <c r="C251" s="27">
        <v>2</v>
      </c>
      <c r="D251" s="44" t="s">
        <v>129</v>
      </c>
      <c r="E251" s="29">
        <v>810</v>
      </c>
      <c r="F251" s="30"/>
      <c r="G251" s="12"/>
    </row>
    <row r="252" spans="1:7" ht="47.25" hidden="1">
      <c r="A252" s="25" t="s">
        <v>76</v>
      </c>
      <c r="B252" s="27">
        <v>5</v>
      </c>
      <c r="C252" s="27">
        <v>2</v>
      </c>
      <c r="D252" s="28" t="s">
        <v>131</v>
      </c>
      <c r="E252" s="17"/>
      <c r="F252" s="30">
        <f>F253+F255+F257</f>
        <v>0</v>
      </c>
      <c r="G252" s="12"/>
    </row>
    <row r="253" spans="1:7" ht="31.5" hidden="1" customHeight="1">
      <c r="A253" s="25" t="s">
        <v>130</v>
      </c>
      <c r="B253" s="27">
        <v>5</v>
      </c>
      <c r="C253" s="27">
        <v>2</v>
      </c>
      <c r="D253" s="28" t="s">
        <v>131</v>
      </c>
      <c r="E253" s="17">
        <v>200</v>
      </c>
      <c r="F253" s="30">
        <f>F254</f>
        <v>0</v>
      </c>
      <c r="G253" s="12"/>
    </row>
    <row r="254" spans="1:7" ht="31.5" hidden="1" customHeight="1">
      <c r="A254" s="13" t="s">
        <v>310</v>
      </c>
      <c r="B254" s="27">
        <v>5</v>
      </c>
      <c r="C254" s="27">
        <v>2</v>
      </c>
      <c r="D254" s="28" t="s">
        <v>131</v>
      </c>
      <c r="E254" s="17">
        <v>240</v>
      </c>
      <c r="F254" s="18"/>
      <c r="G254" s="12"/>
    </row>
    <row r="255" spans="1:7" ht="32.1" hidden="1" customHeight="1">
      <c r="A255" s="25" t="s">
        <v>24</v>
      </c>
      <c r="B255" s="27">
        <v>5</v>
      </c>
      <c r="C255" s="27">
        <v>2</v>
      </c>
      <c r="D255" s="28" t="s">
        <v>131</v>
      </c>
      <c r="E255" s="17">
        <v>400</v>
      </c>
      <c r="F255" s="30">
        <f>F256</f>
        <v>0</v>
      </c>
      <c r="G255" s="12"/>
    </row>
    <row r="256" spans="1:7" ht="15.95" hidden="1" customHeight="1">
      <c r="A256" s="13" t="s">
        <v>308</v>
      </c>
      <c r="B256" s="27">
        <v>5</v>
      </c>
      <c r="C256" s="27">
        <v>2</v>
      </c>
      <c r="D256" s="28" t="s">
        <v>131</v>
      </c>
      <c r="E256" s="17">
        <v>410</v>
      </c>
      <c r="F256" s="30"/>
      <c r="G256" s="12"/>
    </row>
    <row r="257" spans="1:7" ht="15.95" hidden="1" customHeight="1">
      <c r="A257" s="13" t="s">
        <v>73</v>
      </c>
      <c r="B257" s="27">
        <v>5</v>
      </c>
      <c r="C257" s="27">
        <v>2</v>
      </c>
      <c r="D257" s="28" t="s">
        <v>131</v>
      </c>
      <c r="E257" s="17">
        <v>800</v>
      </c>
      <c r="F257" s="30">
        <f>F258+F259+F260</f>
        <v>0</v>
      </c>
      <c r="G257" s="12"/>
    </row>
    <row r="258" spans="1:7" ht="48" hidden="1" customHeight="1">
      <c r="A258" s="25" t="s">
        <v>25</v>
      </c>
      <c r="B258" s="27">
        <v>5</v>
      </c>
      <c r="C258" s="27">
        <v>2</v>
      </c>
      <c r="D258" s="28" t="s">
        <v>131</v>
      </c>
      <c r="E258" s="17">
        <v>810</v>
      </c>
      <c r="F258" s="30"/>
      <c r="G258" s="12"/>
    </row>
    <row r="259" spans="1:7" ht="15.95" hidden="1" customHeight="1">
      <c r="A259" s="25" t="s">
        <v>76</v>
      </c>
      <c r="B259" s="27">
        <v>5</v>
      </c>
      <c r="C259" s="27">
        <v>2</v>
      </c>
      <c r="D259" s="28" t="s">
        <v>131</v>
      </c>
      <c r="E259" s="17">
        <v>830</v>
      </c>
      <c r="F259" s="18"/>
      <c r="G259" s="12"/>
    </row>
    <row r="260" spans="1:7" ht="15.95" hidden="1" customHeight="1">
      <c r="A260" s="25" t="s">
        <v>47</v>
      </c>
      <c r="B260" s="27">
        <v>5</v>
      </c>
      <c r="C260" s="27">
        <v>2</v>
      </c>
      <c r="D260" s="28" t="s">
        <v>131</v>
      </c>
      <c r="E260" s="17">
        <v>850</v>
      </c>
      <c r="F260" s="18"/>
      <c r="G260" s="12"/>
    </row>
    <row r="261" spans="1:7" ht="15.95" hidden="1" customHeight="1">
      <c r="A261" s="25" t="s">
        <v>26</v>
      </c>
      <c r="B261" s="27">
        <v>5</v>
      </c>
      <c r="C261" s="27">
        <v>2</v>
      </c>
      <c r="D261" s="44" t="s">
        <v>13</v>
      </c>
      <c r="E261" s="29"/>
      <c r="F261" s="30">
        <f>F262+F265+F268</f>
        <v>0</v>
      </c>
      <c r="G261" s="12"/>
    </row>
    <row r="262" spans="1:7" ht="48" hidden="1" customHeight="1">
      <c r="A262" s="43" t="s">
        <v>12</v>
      </c>
      <c r="B262" s="27">
        <v>5</v>
      </c>
      <c r="C262" s="27">
        <v>2</v>
      </c>
      <c r="D262" s="44" t="s">
        <v>132</v>
      </c>
      <c r="E262" s="29"/>
      <c r="F262" s="30">
        <f>F263</f>
        <v>0</v>
      </c>
      <c r="G262" s="12"/>
    </row>
    <row r="263" spans="1:7" ht="15.95" hidden="1" customHeight="1">
      <c r="A263" s="43" t="s">
        <v>126</v>
      </c>
      <c r="B263" s="27">
        <v>5</v>
      </c>
      <c r="C263" s="27">
        <v>2</v>
      </c>
      <c r="D263" s="44" t="s">
        <v>132</v>
      </c>
      <c r="E263" s="29">
        <v>800</v>
      </c>
      <c r="F263" s="30">
        <f>F264</f>
        <v>0</v>
      </c>
      <c r="G263" s="12"/>
    </row>
    <row r="264" spans="1:7" ht="48" hidden="1" customHeight="1">
      <c r="A264" s="25" t="s">
        <v>25</v>
      </c>
      <c r="B264" s="27">
        <v>5</v>
      </c>
      <c r="C264" s="27">
        <v>2</v>
      </c>
      <c r="D264" s="44" t="s">
        <v>132</v>
      </c>
      <c r="E264" s="29">
        <v>810</v>
      </c>
      <c r="F264" s="30"/>
      <c r="G264" s="12"/>
    </row>
    <row r="265" spans="1:7" ht="48" hidden="1" customHeight="1">
      <c r="A265" s="25" t="s">
        <v>76</v>
      </c>
      <c r="B265" s="27">
        <v>5</v>
      </c>
      <c r="C265" s="27">
        <v>2</v>
      </c>
      <c r="D265" s="44" t="s">
        <v>133</v>
      </c>
      <c r="E265" s="29"/>
      <c r="F265" s="30">
        <f>F266</f>
        <v>0</v>
      </c>
      <c r="G265" s="12"/>
    </row>
    <row r="266" spans="1:7" ht="15.95" hidden="1" customHeight="1">
      <c r="A266" s="43" t="s">
        <v>128</v>
      </c>
      <c r="B266" s="27">
        <v>5</v>
      </c>
      <c r="C266" s="27">
        <v>2</v>
      </c>
      <c r="D266" s="44" t="s">
        <v>133</v>
      </c>
      <c r="E266" s="29">
        <v>800</v>
      </c>
      <c r="F266" s="30">
        <f>F267</f>
        <v>0</v>
      </c>
      <c r="G266" s="12"/>
    </row>
    <row r="267" spans="1:7" ht="48" hidden="1" customHeight="1">
      <c r="A267" s="25" t="s">
        <v>25</v>
      </c>
      <c r="B267" s="27">
        <v>5</v>
      </c>
      <c r="C267" s="27">
        <v>2</v>
      </c>
      <c r="D267" s="44" t="s">
        <v>133</v>
      </c>
      <c r="E267" s="29">
        <v>810</v>
      </c>
      <c r="F267" s="30"/>
      <c r="G267" s="12"/>
    </row>
    <row r="268" spans="1:7" ht="32.1" hidden="1" customHeight="1">
      <c r="A268" s="25" t="s">
        <v>76</v>
      </c>
      <c r="B268" s="27">
        <v>5</v>
      </c>
      <c r="C268" s="27">
        <v>2</v>
      </c>
      <c r="D268" s="28" t="s">
        <v>114</v>
      </c>
      <c r="E268" s="17"/>
      <c r="F268" s="30">
        <f>F269+F271+F273</f>
        <v>0</v>
      </c>
      <c r="G268" s="12"/>
    </row>
    <row r="269" spans="1:7" ht="32.1" hidden="1" customHeight="1">
      <c r="A269" s="13" t="s">
        <v>113</v>
      </c>
      <c r="B269" s="27">
        <v>5</v>
      </c>
      <c r="C269" s="27">
        <v>2</v>
      </c>
      <c r="D269" s="28" t="s">
        <v>114</v>
      </c>
      <c r="E269" s="17">
        <v>200</v>
      </c>
      <c r="F269" s="30">
        <f>F270</f>
        <v>0</v>
      </c>
      <c r="G269" s="12"/>
    </row>
    <row r="270" spans="1:7" ht="32.1" hidden="1" customHeight="1">
      <c r="A270" s="13" t="s">
        <v>310</v>
      </c>
      <c r="B270" s="27">
        <v>5</v>
      </c>
      <c r="C270" s="27">
        <v>2</v>
      </c>
      <c r="D270" s="28" t="s">
        <v>114</v>
      </c>
      <c r="E270" s="17">
        <v>240</v>
      </c>
      <c r="F270" s="18"/>
      <c r="G270" s="12"/>
    </row>
    <row r="271" spans="1:7" ht="32.1" hidden="1" customHeight="1">
      <c r="A271" s="25" t="s">
        <v>24</v>
      </c>
      <c r="B271" s="27">
        <v>5</v>
      </c>
      <c r="C271" s="27">
        <v>2</v>
      </c>
      <c r="D271" s="28" t="s">
        <v>114</v>
      </c>
      <c r="E271" s="17">
        <v>400</v>
      </c>
      <c r="F271" s="30">
        <f>F272</f>
        <v>0</v>
      </c>
      <c r="G271" s="12"/>
    </row>
    <row r="272" spans="1:7" ht="15.95" hidden="1" customHeight="1">
      <c r="A272" s="13" t="s">
        <v>308</v>
      </c>
      <c r="B272" s="27">
        <v>5</v>
      </c>
      <c r="C272" s="27">
        <v>2</v>
      </c>
      <c r="D272" s="28" t="s">
        <v>114</v>
      </c>
      <c r="E272" s="17">
        <v>410</v>
      </c>
      <c r="F272" s="30"/>
      <c r="G272" s="12"/>
    </row>
    <row r="273" spans="1:7" ht="15.95" hidden="1" customHeight="1">
      <c r="A273" s="13" t="s">
        <v>73</v>
      </c>
      <c r="B273" s="27">
        <v>5</v>
      </c>
      <c r="C273" s="27">
        <v>2</v>
      </c>
      <c r="D273" s="28" t="s">
        <v>114</v>
      </c>
      <c r="E273" s="17">
        <v>800</v>
      </c>
      <c r="F273" s="30">
        <f>F274+F275+F276</f>
        <v>0</v>
      </c>
      <c r="G273" s="12"/>
    </row>
    <row r="274" spans="1:7" ht="48" hidden="1" customHeight="1">
      <c r="A274" s="25" t="s">
        <v>25</v>
      </c>
      <c r="B274" s="27">
        <v>5</v>
      </c>
      <c r="C274" s="27">
        <v>2</v>
      </c>
      <c r="D274" s="28" t="s">
        <v>114</v>
      </c>
      <c r="E274" s="17">
        <v>810</v>
      </c>
      <c r="F274" s="30"/>
      <c r="G274" s="12"/>
    </row>
    <row r="275" spans="1:7" ht="15.95" hidden="1" customHeight="1">
      <c r="A275" s="25" t="s">
        <v>76</v>
      </c>
      <c r="B275" s="27">
        <v>5</v>
      </c>
      <c r="C275" s="27">
        <v>2</v>
      </c>
      <c r="D275" s="28" t="s">
        <v>114</v>
      </c>
      <c r="E275" s="17">
        <v>830</v>
      </c>
      <c r="F275" s="18"/>
      <c r="G275" s="12"/>
    </row>
    <row r="276" spans="1:7" ht="15.95" hidden="1" customHeight="1">
      <c r="A276" s="25" t="s">
        <v>47</v>
      </c>
      <c r="B276" s="27">
        <v>5</v>
      </c>
      <c r="C276" s="27">
        <v>2</v>
      </c>
      <c r="D276" s="28" t="s">
        <v>114</v>
      </c>
      <c r="E276" s="17">
        <v>850</v>
      </c>
      <c r="F276" s="18"/>
      <c r="G276" s="12"/>
    </row>
    <row r="277" spans="1:7" ht="15.95" customHeight="1">
      <c r="A277" s="19" t="s">
        <v>134</v>
      </c>
      <c r="B277" s="7">
        <v>5</v>
      </c>
      <c r="C277" s="8">
        <v>3</v>
      </c>
      <c r="D277" s="9"/>
      <c r="E277" s="10"/>
      <c r="F277" s="11">
        <f>F278+F306</f>
        <v>69.5</v>
      </c>
      <c r="G277" s="12"/>
    </row>
    <row r="278" spans="1:7" ht="32.1" customHeight="1">
      <c r="A278" s="13" t="s">
        <v>318</v>
      </c>
      <c r="B278" s="14">
        <v>5</v>
      </c>
      <c r="C278" s="15">
        <v>3</v>
      </c>
      <c r="D278" s="16" t="s">
        <v>135</v>
      </c>
      <c r="E278" s="17" t="s">
        <v>10</v>
      </c>
      <c r="F278" s="18">
        <f>F279+F287+F294+F300</f>
        <v>69.5</v>
      </c>
      <c r="G278" s="12"/>
    </row>
    <row r="279" spans="1:7" ht="51" customHeight="1">
      <c r="A279" s="13" t="s">
        <v>322</v>
      </c>
      <c r="B279" s="14">
        <v>5</v>
      </c>
      <c r="C279" s="15">
        <v>3</v>
      </c>
      <c r="D279" s="16" t="s">
        <v>136</v>
      </c>
      <c r="E279" s="17"/>
      <c r="F279" s="18">
        <f>F280</f>
        <v>40</v>
      </c>
      <c r="G279" s="12"/>
    </row>
    <row r="280" spans="1:7" ht="46.5" customHeight="1">
      <c r="A280" s="13" t="s">
        <v>323</v>
      </c>
      <c r="B280" s="14">
        <v>5</v>
      </c>
      <c r="C280" s="15">
        <v>3</v>
      </c>
      <c r="D280" s="16" t="s">
        <v>137</v>
      </c>
      <c r="E280" s="17"/>
      <c r="F280" s="18">
        <f>F281+F283+F285</f>
        <v>40</v>
      </c>
      <c r="G280" s="12"/>
    </row>
    <row r="281" spans="1:7" ht="21.75" hidden="1" customHeight="1">
      <c r="A281" s="13"/>
      <c r="B281" s="14">
        <v>5</v>
      </c>
      <c r="C281" s="15">
        <v>3</v>
      </c>
      <c r="D281" s="16" t="s">
        <v>137</v>
      </c>
      <c r="E281" s="17">
        <v>200</v>
      </c>
      <c r="F281" s="18">
        <f>F282</f>
        <v>0</v>
      </c>
      <c r="G281" s="12"/>
    </row>
    <row r="282" spans="1:7" ht="21.75" hidden="1" customHeight="1">
      <c r="A282" s="13"/>
      <c r="B282" s="14">
        <v>5</v>
      </c>
      <c r="C282" s="15">
        <v>3</v>
      </c>
      <c r="D282" s="16" t="s">
        <v>137</v>
      </c>
      <c r="E282" s="17">
        <v>240</v>
      </c>
      <c r="F282" s="18"/>
      <c r="G282" s="12"/>
    </row>
    <row r="283" spans="1:7" ht="21.75" hidden="1" customHeight="1">
      <c r="A283" s="13"/>
      <c r="B283" s="14">
        <v>5</v>
      </c>
      <c r="C283" s="15">
        <v>3</v>
      </c>
      <c r="D283" s="16" t="s">
        <v>137</v>
      </c>
      <c r="E283" s="17">
        <v>400</v>
      </c>
      <c r="F283" s="18">
        <f>F284</f>
        <v>0</v>
      </c>
      <c r="G283" s="12"/>
    </row>
    <row r="284" spans="1:7" ht="20.25" hidden="1" customHeight="1">
      <c r="A284" s="13"/>
      <c r="B284" s="14">
        <v>5</v>
      </c>
      <c r="C284" s="15">
        <v>3</v>
      </c>
      <c r="D284" s="16" t="s">
        <v>137</v>
      </c>
      <c r="E284" s="17">
        <v>410</v>
      </c>
      <c r="F284" s="18"/>
      <c r="G284" s="12"/>
    </row>
    <row r="285" spans="1:7" ht="21.75" customHeight="1">
      <c r="A285" s="13" t="s">
        <v>25</v>
      </c>
      <c r="B285" s="14">
        <v>5</v>
      </c>
      <c r="C285" s="15">
        <v>3</v>
      </c>
      <c r="D285" s="16" t="s">
        <v>137</v>
      </c>
      <c r="E285" s="17">
        <v>800</v>
      </c>
      <c r="F285" s="18">
        <f>F286</f>
        <v>40</v>
      </c>
      <c r="G285" s="12"/>
    </row>
    <row r="286" spans="1:7" ht="21.75" customHeight="1">
      <c r="A286" s="43" t="s">
        <v>26</v>
      </c>
      <c r="B286" s="14">
        <v>5</v>
      </c>
      <c r="C286" s="15">
        <v>3</v>
      </c>
      <c r="D286" s="16" t="s">
        <v>137</v>
      </c>
      <c r="E286" s="17">
        <v>850</v>
      </c>
      <c r="F286" s="18">
        <v>40</v>
      </c>
      <c r="G286" s="12"/>
    </row>
    <row r="287" spans="1:7" ht="27.75" hidden="1" customHeight="1">
      <c r="A287" s="73"/>
      <c r="B287" s="7">
        <v>5</v>
      </c>
      <c r="C287" s="8">
        <v>3</v>
      </c>
      <c r="D287" s="9" t="s">
        <v>139</v>
      </c>
      <c r="E287" s="10"/>
      <c r="F287" s="11">
        <f>F288</f>
        <v>0</v>
      </c>
      <c r="G287" s="12"/>
    </row>
    <row r="288" spans="1:7" ht="21.75" hidden="1" customHeight="1">
      <c r="A288" s="25"/>
      <c r="B288" s="26">
        <v>5</v>
      </c>
      <c r="C288" s="27">
        <v>3</v>
      </c>
      <c r="D288" s="16" t="s">
        <v>141</v>
      </c>
      <c r="E288" s="29"/>
      <c r="F288" s="30">
        <f>F289</f>
        <v>0</v>
      </c>
      <c r="G288" s="12"/>
    </row>
    <row r="289" spans="1:7" ht="48" hidden="1" customHeight="1">
      <c r="A289" s="25"/>
      <c r="B289" s="14">
        <v>5</v>
      </c>
      <c r="C289" s="15">
        <v>3</v>
      </c>
      <c r="D289" s="16" t="s">
        <v>141</v>
      </c>
      <c r="E289" s="17"/>
      <c r="F289" s="18">
        <f>F290+F292</f>
        <v>0</v>
      </c>
      <c r="G289" s="12"/>
    </row>
    <row r="290" spans="1:7" ht="31.5" hidden="1" customHeight="1">
      <c r="A290" s="13"/>
      <c r="B290" s="14">
        <v>5</v>
      </c>
      <c r="C290" s="15">
        <v>3</v>
      </c>
      <c r="D290" s="16" t="s">
        <v>141</v>
      </c>
      <c r="E290" s="17">
        <v>200</v>
      </c>
      <c r="F290" s="18">
        <f>F291</f>
        <v>0</v>
      </c>
      <c r="G290" s="12"/>
    </row>
    <row r="291" spans="1:7" ht="31.5" hidden="1" customHeight="1">
      <c r="A291" s="13"/>
      <c r="B291" s="14">
        <v>5</v>
      </c>
      <c r="C291" s="15">
        <v>3</v>
      </c>
      <c r="D291" s="16" t="s">
        <v>141</v>
      </c>
      <c r="E291" s="17">
        <v>240</v>
      </c>
      <c r="F291" s="18">
        <v>0</v>
      </c>
      <c r="G291" s="12"/>
    </row>
    <row r="292" spans="1:7" ht="15.75" hidden="1" customHeight="1">
      <c r="A292" s="13"/>
      <c r="B292" s="14">
        <v>5</v>
      </c>
      <c r="C292" s="15">
        <v>3</v>
      </c>
      <c r="D292" s="16" t="s">
        <v>141</v>
      </c>
      <c r="E292" s="17">
        <v>800</v>
      </c>
      <c r="F292" s="18">
        <f>F293</f>
        <v>0</v>
      </c>
      <c r="G292" s="12"/>
    </row>
    <row r="293" spans="1:7" ht="48" hidden="1" customHeight="1">
      <c r="A293" s="25"/>
      <c r="B293" s="14">
        <v>5</v>
      </c>
      <c r="C293" s="15">
        <v>3</v>
      </c>
      <c r="D293" s="16" t="s">
        <v>141</v>
      </c>
      <c r="E293" s="17">
        <v>810</v>
      </c>
      <c r="F293" s="18">
        <v>0</v>
      </c>
      <c r="G293" s="12"/>
    </row>
    <row r="294" spans="1:7" ht="48" customHeight="1">
      <c r="A294" s="13" t="s">
        <v>324</v>
      </c>
      <c r="B294" s="14">
        <v>5</v>
      </c>
      <c r="C294" s="15">
        <v>3</v>
      </c>
      <c r="D294" s="16" t="s">
        <v>142</v>
      </c>
      <c r="E294" s="17"/>
      <c r="F294" s="18">
        <f>F295</f>
        <v>24.5</v>
      </c>
      <c r="G294" s="12"/>
    </row>
    <row r="295" spans="1:7" ht="63.95" customHeight="1">
      <c r="A295" s="13" t="s">
        <v>325</v>
      </c>
      <c r="B295" s="14">
        <v>5</v>
      </c>
      <c r="C295" s="15">
        <v>3</v>
      </c>
      <c r="D295" s="16" t="s">
        <v>143</v>
      </c>
      <c r="E295" s="17"/>
      <c r="F295" s="18">
        <f>F296+F298</f>
        <v>24.5</v>
      </c>
      <c r="G295" s="12"/>
    </row>
    <row r="296" spans="1:7" ht="32.1" customHeight="1">
      <c r="A296" s="13" t="s">
        <v>310</v>
      </c>
      <c r="B296" s="14">
        <v>5</v>
      </c>
      <c r="C296" s="15">
        <v>3</v>
      </c>
      <c r="D296" s="16" t="s">
        <v>143</v>
      </c>
      <c r="E296" s="17">
        <v>200</v>
      </c>
      <c r="F296" s="18">
        <f>F297</f>
        <v>24.5</v>
      </c>
      <c r="G296" s="12"/>
    </row>
    <row r="297" spans="1:7" ht="30.75" customHeight="1">
      <c r="A297" s="25" t="s">
        <v>24</v>
      </c>
      <c r="B297" s="14">
        <v>5</v>
      </c>
      <c r="C297" s="15">
        <v>3</v>
      </c>
      <c r="D297" s="16" t="s">
        <v>143</v>
      </c>
      <c r="E297" s="17">
        <v>240</v>
      </c>
      <c r="F297" s="18">
        <v>24.5</v>
      </c>
      <c r="G297" s="12"/>
    </row>
    <row r="298" spans="1:7" ht="15.75" hidden="1" customHeight="1">
      <c r="A298" s="13" t="s">
        <v>24</v>
      </c>
      <c r="B298" s="14">
        <v>5</v>
      </c>
      <c r="C298" s="15">
        <v>3</v>
      </c>
      <c r="D298" s="16" t="s">
        <v>143</v>
      </c>
      <c r="E298" s="17">
        <v>800</v>
      </c>
      <c r="F298" s="18">
        <f>F299</f>
        <v>0</v>
      </c>
      <c r="G298" s="12"/>
    </row>
    <row r="299" spans="1:7" ht="48" hidden="1" customHeight="1">
      <c r="A299" s="13" t="s">
        <v>25</v>
      </c>
      <c r="B299" s="14">
        <v>5</v>
      </c>
      <c r="C299" s="15">
        <v>3</v>
      </c>
      <c r="D299" s="16" t="s">
        <v>143</v>
      </c>
      <c r="E299" s="17">
        <v>810</v>
      </c>
      <c r="F299" s="18"/>
      <c r="G299" s="12"/>
    </row>
    <row r="300" spans="1:7" ht="54" customHeight="1">
      <c r="A300" s="13" t="s">
        <v>326</v>
      </c>
      <c r="B300" s="14">
        <v>5</v>
      </c>
      <c r="C300" s="15">
        <v>3</v>
      </c>
      <c r="D300" s="16" t="s">
        <v>144</v>
      </c>
      <c r="E300" s="17"/>
      <c r="F300" s="18">
        <f>F301</f>
        <v>5</v>
      </c>
      <c r="G300" s="12"/>
    </row>
    <row r="301" spans="1:7" ht="63.95" customHeight="1">
      <c r="A301" s="13" t="s">
        <v>327</v>
      </c>
      <c r="B301" s="14">
        <v>5</v>
      </c>
      <c r="C301" s="15">
        <v>3</v>
      </c>
      <c r="D301" s="16" t="s">
        <v>145</v>
      </c>
      <c r="E301" s="17"/>
      <c r="F301" s="18">
        <f>F302+F304</f>
        <v>5</v>
      </c>
      <c r="G301" s="12"/>
    </row>
    <row r="302" spans="1:7" ht="32.1" customHeight="1">
      <c r="A302" s="13" t="s">
        <v>310</v>
      </c>
      <c r="B302" s="14">
        <v>5</v>
      </c>
      <c r="C302" s="15">
        <v>3</v>
      </c>
      <c r="D302" s="16" t="s">
        <v>145</v>
      </c>
      <c r="E302" s="17">
        <v>200</v>
      </c>
      <c r="F302" s="18">
        <f>F303</f>
        <v>5</v>
      </c>
      <c r="G302" s="12"/>
    </row>
    <row r="303" spans="1:7" ht="32.1" customHeight="1">
      <c r="A303" s="25" t="s">
        <v>24</v>
      </c>
      <c r="B303" s="27">
        <v>5</v>
      </c>
      <c r="C303" s="27">
        <v>3</v>
      </c>
      <c r="D303" s="44" t="s">
        <v>145</v>
      </c>
      <c r="E303" s="29">
        <v>240</v>
      </c>
      <c r="F303" s="30">
        <v>5</v>
      </c>
      <c r="G303" s="12"/>
    </row>
    <row r="304" spans="1:7" ht="15.95" hidden="1" customHeight="1">
      <c r="A304" s="43" t="s">
        <v>24</v>
      </c>
      <c r="B304" s="27">
        <v>5</v>
      </c>
      <c r="C304" s="27">
        <v>3</v>
      </c>
      <c r="D304" s="44" t="s">
        <v>145</v>
      </c>
      <c r="E304" s="29">
        <v>800</v>
      </c>
      <c r="F304" s="30">
        <f>F305</f>
        <v>0</v>
      </c>
      <c r="G304" s="12"/>
    </row>
    <row r="305" spans="1:7" ht="48" hidden="1" customHeight="1">
      <c r="A305" s="43" t="s">
        <v>25</v>
      </c>
      <c r="B305" s="27">
        <v>5</v>
      </c>
      <c r="C305" s="27">
        <v>3</v>
      </c>
      <c r="D305" s="44" t="s">
        <v>145</v>
      </c>
      <c r="E305" s="29">
        <v>810</v>
      </c>
      <c r="F305" s="30"/>
      <c r="G305" s="12"/>
    </row>
    <row r="306" spans="1:7" ht="15.95" hidden="1" customHeight="1">
      <c r="A306" s="43" t="s">
        <v>76</v>
      </c>
      <c r="B306" s="27">
        <v>5</v>
      </c>
      <c r="C306" s="27">
        <v>3</v>
      </c>
      <c r="D306" s="44" t="s">
        <v>13</v>
      </c>
      <c r="E306" s="29" t="s">
        <v>10</v>
      </c>
      <c r="F306" s="30">
        <f>F307+F314+F319+F324</f>
        <v>0</v>
      </c>
      <c r="G306" s="12"/>
    </row>
    <row r="307" spans="1:7" ht="15.95" hidden="1" customHeight="1">
      <c r="A307" s="43" t="s">
        <v>12</v>
      </c>
      <c r="B307" s="27">
        <v>5</v>
      </c>
      <c r="C307" s="27">
        <v>3</v>
      </c>
      <c r="D307" s="44" t="s">
        <v>147</v>
      </c>
      <c r="E307" s="29"/>
      <c r="F307" s="30">
        <f>F308+F310+F312</f>
        <v>0</v>
      </c>
      <c r="G307" s="12"/>
    </row>
    <row r="308" spans="1:7" ht="32.1" hidden="1" customHeight="1">
      <c r="A308" s="43" t="s">
        <v>146</v>
      </c>
      <c r="B308" s="27">
        <v>5</v>
      </c>
      <c r="C308" s="27">
        <v>3</v>
      </c>
      <c r="D308" s="44" t="s">
        <v>147</v>
      </c>
      <c r="E308" s="29">
        <v>200</v>
      </c>
      <c r="F308" s="30">
        <f>F309</f>
        <v>0</v>
      </c>
      <c r="G308" s="12"/>
    </row>
    <row r="309" spans="1:7" ht="32.1" hidden="1" customHeight="1">
      <c r="A309" s="43" t="s">
        <v>310</v>
      </c>
      <c r="B309" s="27">
        <v>5</v>
      </c>
      <c r="C309" s="27">
        <v>3</v>
      </c>
      <c r="D309" s="44" t="s">
        <v>147</v>
      </c>
      <c r="E309" s="29">
        <v>240</v>
      </c>
      <c r="F309" s="30"/>
      <c r="G309" s="12"/>
    </row>
    <row r="310" spans="1:7" ht="32.1" hidden="1" customHeight="1">
      <c r="A310" s="43" t="s">
        <v>24</v>
      </c>
      <c r="B310" s="27">
        <v>5</v>
      </c>
      <c r="C310" s="27">
        <v>3</v>
      </c>
      <c r="D310" s="44" t="s">
        <v>147</v>
      </c>
      <c r="E310" s="29">
        <v>400</v>
      </c>
      <c r="F310" s="30">
        <f>F311</f>
        <v>0</v>
      </c>
      <c r="G310" s="12"/>
    </row>
    <row r="311" spans="1:7" ht="15.95" hidden="1" customHeight="1">
      <c r="A311" s="43" t="s">
        <v>308</v>
      </c>
      <c r="B311" s="27">
        <v>5</v>
      </c>
      <c r="C311" s="27">
        <v>3</v>
      </c>
      <c r="D311" s="44" t="s">
        <v>147</v>
      </c>
      <c r="E311" s="29">
        <v>410</v>
      </c>
      <c r="F311" s="30"/>
      <c r="G311" s="12"/>
    </row>
    <row r="312" spans="1:7" ht="15.95" hidden="1" customHeight="1">
      <c r="A312" s="43" t="s">
        <v>73</v>
      </c>
      <c r="B312" s="27">
        <v>5</v>
      </c>
      <c r="C312" s="27">
        <v>3</v>
      </c>
      <c r="D312" s="44" t="s">
        <v>147</v>
      </c>
      <c r="E312" s="29">
        <v>800</v>
      </c>
      <c r="F312" s="30">
        <f>F313</f>
        <v>0</v>
      </c>
      <c r="G312" s="12"/>
    </row>
    <row r="313" spans="1:7" ht="48" hidden="1" customHeight="1">
      <c r="A313" s="43" t="s">
        <v>25</v>
      </c>
      <c r="B313" s="27">
        <v>5</v>
      </c>
      <c r="C313" s="27">
        <v>3</v>
      </c>
      <c r="D313" s="44" t="s">
        <v>147</v>
      </c>
      <c r="E313" s="29">
        <v>810</v>
      </c>
      <c r="F313" s="30"/>
      <c r="G313" s="12"/>
    </row>
    <row r="314" spans="1:7" ht="15.95" hidden="1" customHeight="1">
      <c r="A314" s="43" t="s">
        <v>76</v>
      </c>
      <c r="B314" s="27">
        <v>5</v>
      </c>
      <c r="C314" s="27">
        <v>3</v>
      </c>
      <c r="D314" s="44" t="s">
        <v>149</v>
      </c>
      <c r="E314" s="29"/>
      <c r="F314" s="30">
        <f>F315+F317</f>
        <v>0</v>
      </c>
      <c r="G314" s="12"/>
    </row>
    <row r="315" spans="1:7" ht="32.1" hidden="1" customHeight="1">
      <c r="A315" s="43" t="s">
        <v>148</v>
      </c>
      <c r="B315" s="27">
        <v>5</v>
      </c>
      <c r="C315" s="27">
        <v>3</v>
      </c>
      <c r="D315" s="44" t="s">
        <v>149</v>
      </c>
      <c r="E315" s="29">
        <v>200</v>
      </c>
      <c r="F315" s="30">
        <f>F316</f>
        <v>0</v>
      </c>
      <c r="G315" s="12"/>
    </row>
    <row r="316" spans="1:7" ht="32.1" hidden="1" customHeight="1">
      <c r="A316" s="43" t="s">
        <v>310</v>
      </c>
      <c r="B316" s="27">
        <v>5</v>
      </c>
      <c r="C316" s="27">
        <v>3</v>
      </c>
      <c r="D316" s="44" t="s">
        <v>149</v>
      </c>
      <c r="E316" s="29">
        <v>240</v>
      </c>
      <c r="F316" s="30"/>
      <c r="G316" s="12"/>
    </row>
    <row r="317" spans="1:7" ht="15.95" hidden="1" customHeight="1">
      <c r="A317" s="43" t="s">
        <v>24</v>
      </c>
      <c r="B317" s="27">
        <v>5</v>
      </c>
      <c r="C317" s="27">
        <v>3</v>
      </c>
      <c r="D317" s="44" t="s">
        <v>149</v>
      </c>
      <c r="E317" s="29">
        <v>800</v>
      </c>
      <c r="F317" s="30">
        <f>F318</f>
        <v>0</v>
      </c>
      <c r="G317" s="12"/>
    </row>
    <row r="318" spans="1:7" ht="48" hidden="1" customHeight="1">
      <c r="A318" s="43" t="s">
        <v>25</v>
      </c>
      <c r="B318" s="27">
        <v>5</v>
      </c>
      <c r="C318" s="27">
        <v>3</v>
      </c>
      <c r="D318" s="44" t="s">
        <v>149</v>
      </c>
      <c r="E318" s="29">
        <v>810</v>
      </c>
      <c r="F318" s="30"/>
      <c r="G318" s="12"/>
    </row>
    <row r="319" spans="1:7" ht="15.95" hidden="1" customHeight="1">
      <c r="A319" s="43" t="s">
        <v>76</v>
      </c>
      <c r="B319" s="27">
        <v>5</v>
      </c>
      <c r="C319" s="27">
        <v>3</v>
      </c>
      <c r="D319" s="44" t="s">
        <v>151</v>
      </c>
      <c r="E319" s="29"/>
      <c r="F319" s="30">
        <f>F320+F322</f>
        <v>0</v>
      </c>
      <c r="G319" s="12"/>
    </row>
    <row r="320" spans="1:7" ht="32.1" hidden="1" customHeight="1">
      <c r="A320" s="43" t="s">
        <v>150</v>
      </c>
      <c r="B320" s="27">
        <v>5</v>
      </c>
      <c r="C320" s="27">
        <v>3</v>
      </c>
      <c r="D320" s="44" t="s">
        <v>151</v>
      </c>
      <c r="E320" s="29">
        <v>200</v>
      </c>
      <c r="F320" s="30">
        <f>F321</f>
        <v>0</v>
      </c>
      <c r="G320" s="12"/>
    </row>
    <row r="321" spans="1:7" ht="32.1" hidden="1" customHeight="1">
      <c r="A321" s="43" t="s">
        <v>310</v>
      </c>
      <c r="B321" s="27">
        <v>5</v>
      </c>
      <c r="C321" s="27">
        <v>3</v>
      </c>
      <c r="D321" s="44" t="s">
        <v>151</v>
      </c>
      <c r="E321" s="29">
        <v>240</v>
      </c>
      <c r="F321" s="30"/>
      <c r="G321" s="12"/>
    </row>
    <row r="322" spans="1:7" ht="15.95" hidden="1" customHeight="1">
      <c r="A322" s="43" t="s">
        <v>24</v>
      </c>
      <c r="B322" s="27">
        <v>5</v>
      </c>
      <c r="C322" s="27">
        <v>3</v>
      </c>
      <c r="D322" s="44" t="s">
        <v>151</v>
      </c>
      <c r="E322" s="29">
        <v>800</v>
      </c>
      <c r="F322" s="30">
        <f>F323</f>
        <v>0</v>
      </c>
      <c r="G322" s="12"/>
    </row>
    <row r="323" spans="1:7" ht="48" hidden="1" customHeight="1">
      <c r="A323" s="43" t="s">
        <v>25</v>
      </c>
      <c r="B323" s="27">
        <v>5</v>
      </c>
      <c r="C323" s="27">
        <v>3</v>
      </c>
      <c r="D323" s="44" t="s">
        <v>151</v>
      </c>
      <c r="E323" s="29">
        <v>810</v>
      </c>
      <c r="F323" s="30"/>
      <c r="G323" s="12"/>
    </row>
    <row r="324" spans="1:7" ht="32.1" hidden="1" customHeight="1">
      <c r="A324" s="43" t="s">
        <v>76</v>
      </c>
      <c r="B324" s="27">
        <v>5</v>
      </c>
      <c r="C324" s="27">
        <v>3</v>
      </c>
      <c r="D324" s="44" t="s">
        <v>153</v>
      </c>
      <c r="E324" s="29"/>
      <c r="F324" s="30">
        <f>F325+F327</f>
        <v>0</v>
      </c>
      <c r="G324" s="12"/>
    </row>
    <row r="325" spans="1:7" ht="32.1" hidden="1" customHeight="1">
      <c r="A325" s="43" t="s">
        <v>152</v>
      </c>
      <c r="B325" s="27">
        <v>5</v>
      </c>
      <c r="C325" s="27">
        <v>3</v>
      </c>
      <c r="D325" s="44" t="s">
        <v>153</v>
      </c>
      <c r="E325" s="29">
        <v>200</v>
      </c>
      <c r="F325" s="30">
        <f>F326</f>
        <v>0</v>
      </c>
      <c r="G325" s="12"/>
    </row>
    <row r="326" spans="1:7" ht="32.1" hidden="1" customHeight="1">
      <c r="A326" s="43" t="s">
        <v>310</v>
      </c>
      <c r="B326" s="27">
        <v>5</v>
      </c>
      <c r="C326" s="27">
        <v>3</v>
      </c>
      <c r="D326" s="44" t="s">
        <v>153</v>
      </c>
      <c r="E326" s="29">
        <v>240</v>
      </c>
      <c r="F326" s="30"/>
      <c r="G326" s="12"/>
    </row>
    <row r="327" spans="1:7" ht="15.95" hidden="1" customHeight="1">
      <c r="A327" s="43" t="s">
        <v>24</v>
      </c>
      <c r="B327" s="27">
        <v>5</v>
      </c>
      <c r="C327" s="27">
        <v>3</v>
      </c>
      <c r="D327" s="44" t="s">
        <v>153</v>
      </c>
      <c r="E327" s="29">
        <v>800</v>
      </c>
      <c r="F327" s="30">
        <f>F328</f>
        <v>0</v>
      </c>
      <c r="G327" s="12"/>
    </row>
    <row r="328" spans="1:7" ht="48" hidden="1" customHeight="1">
      <c r="A328" s="43" t="s">
        <v>25</v>
      </c>
      <c r="B328" s="27">
        <v>5</v>
      </c>
      <c r="C328" s="27">
        <v>3</v>
      </c>
      <c r="D328" s="44" t="s">
        <v>153</v>
      </c>
      <c r="E328" s="29">
        <v>810</v>
      </c>
      <c r="F328" s="30"/>
      <c r="G328" s="12"/>
    </row>
    <row r="329" spans="1:7" ht="15.95" hidden="1" customHeight="1">
      <c r="A329" s="43" t="s">
        <v>76</v>
      </c>
      <c r="B329" s="77">
        <v>7</v>
      </c>
      <c r="C329" s="77">
        <v>7</v>
      </c>
      <c r="D329" s="44"/>
      <c r="E329" s="29"/>
      <c r="F329" s="30">
        <f>F330+F334</f>
        <v>0</v>
      </c>
      <c r="G329" s="12"/>
    </row>
    <row r="330" spans="1:7" ht="48" hidden="1" customHeight="1">
      <c r="A330" s="112" t="s">
        <v>154</v>
      </c>
      <c r="B330" s="94">
        <v>7</v>
      </c>
      <c r="C330" s="94">
        <v>7</v>
      </c>
      <c r="D330" s="44" t="s">
        <v>156</v>
      </c>
      <c r="E330" s="29"/>
      <c r="F330" s="30">
        <f>F331</f>
        <v>0</v>
      </c>
      <c r="G330" s="12"/>
    </row>
    <row r="331" spans="1:7" ht="32.1" hidden="1" customHeight="1">
      <c r="A331" s="43" t="s">
        <v>155</v>
      </c>
      <c r="B331" s="94">
        <v>7</v>
      </c>
      <c r="C331" s="94">
        <v>7</v>
      </c>
      <c r="D331" s="44" t="s">
        <v>158</v>
      </c>
      <c r="E331" s="29"/>
      <c r="F331" s="30">
        <f>F332</f>
        <v>0</v>
      </c>
      <c r="G331" s="12"/>
    </row>
    <row r="332" spans="1:7" ht="32.1" hidden="1" customHeight="1">
      <c r="A332" s="43" t="s">
        <v>157</v>
      </c>
      <c r="B332" s="94">
        <v>7</v>
      </c>
      <c r="C332" s="94">
        <v>7</v>
      </c>
      <c r="D332" s="44" t="s">
        <v>158</v>
      </c>
      <c r="E332" s="29">
        <v>200</v>
      </c>
      <c r="F332" s="30">
        <f>F333</f>
        <v>0</v>
      </c>
      <c r="G332" s="12"/>
    </row>
    <row r="333" spans="1:7" ht="32.1" hidden="1" customHeight="1">
      <c r="A333" s="43" t="s">
        <v>310</v>
      </c>
      <c r="B333" s="94">
        <v>7</v>
      </c>
      <c r="C333" s="94">
        <v>7</v>
      </c>
      <c r="D333" s="44" t="s">
        <v>158</v>
      </c>
      <c r="E333" s="29">
        <v>240</v>
      </c>
      <c r="F333" s="30"/>
      <c r="G333" s="12"/>
    </row>
    <row r="334" spans="1:7" ht="15.95" hidden="1" customHeight="1">
      <c r="A334" s="97" t="s">
        <v>24</v>
      </c>
      <c r="B334" s="94">
        <v>7</v>
      </c>
      <c r="C334" s="94">
        <v>7</v>
      </c>
      <c r="D334" s="44" t="s">
        <v>13</v>
      </c>
      <c r="E334" s="29"/>
      <c r="F334" s="30">
        <f>F335</f>
        <v>0</v>
      </c>
      <c r="G334" s="12"/>
    </row>
    <row r="335" spans="1:7" ht="32.1" hidden="1" customHeight="1">
      <c r="A335" s="43" t="s">
        <v>12</v>
      </c>
      <c r="B335" s="94">
        <v>7</v>
      </c>
      <c r="C335" s="94">
        <v>7</v>
      </c>
      <c r="D335" s="44" t="s">
        <v>160</v>
      </c>
      <c r="E335" s="29"/>
      <c r="F335" s="24">
        <f>F336</f>
        <v>0</v>
      </c>
      <c r="G335" s="12"/>
    </row>
    <row r="336" spans="1:7" ht="32.1" hidden="1" customHeight="1">
      <c r="A336" s="43" t="s">
        <v>159</v>
      </c>
      <c r="B336" s="94">
        <v>7</v>
      </c>
      <c r="C336" s="94">
        <v>7</v>
      </c>
      <c r="D336" s="44" t="s">
        <v>160</v>
      </c>
      <c r="E336" s="29">
        <v>200</v>
      </c>
      <c r="F336" s="30">
        <f>F337</f>
        <v>0</v>
      </c>
      <c r="G336" s="12"/>
    </row>
    <row r="337" spans="1:7" ht="32.1" hidden="1" customHeight="1">
      <c r="A337" s="43" t="s">
        <v>310</v>
      </c>
      <c r="B337" s="94">
        <v>7</v>
      </c>
      <c r="C337" s="94">
        <v>7</v>
      </c>
      <c r="D337" s="44" t="s">
        <v>160</v>
      </c>
      <c r="E337" s="29">
        <v>240</v>
      </c>
      <c r="F337" s="30"/>
      <c r="G337" s="12"/>
    </row>
    <row r="338" spans="1:7" ht="15.95" customHeight="1">
      <c r="A338" s="112" t="s">
        <v>161</v>
      </c>
      <c r="B338" s="77">
        <v>8</v>
      </c>
      <c r="C338" s="77" t="s">
        <v>10</v>
      </c>
      <c r="D338" s="113" t="s">
        <v>10</v>
      </c>
      <c r="E338" s="83" t="s">
        <v>10</v>
      </c>
      <c r="F338" s="84">
        <f>F339</f>
        <v>4659.5999999999995</v>
      </c>
      <c r="G338" s="12"/>
    </row>
    <row r="339" spans="1:7" ht="15.95" customHeight="1">
      <c r="A339" s="112" t="s">
        <v>162</v>
      </c>
      <c r="B339" s="77">
        <v>8</v>
      </c>
      <c r="C339" s="77">
        <v>1</v>
      </c>
      <c r="D339" s="113" t="s">
        <v>10</v>
      </c>
      <c r="E339" s="83" t="s">
        <v>10</v>
      </c>
      <c r="F339" s="84">
        <f>F340+F372</f>
        <v>4659.5999999999995</v>
      </c>
      <c r="G339" s="12"/>
    </row>
    <row r="340" spans="1:7" ht="47.25" customHeight="1">
      <c r="A340" s="46" t="s">
        <v>319</v>
      </c>
      <c r="B340" s="78">
        <v>8</v>
      </c>
      <c r="C340" s="79">
        <v>1</v>
      </c>
      <c r="D340" s="16" t="s">
        <v>163</v>
      </c>
      <c r="E340" s="91" t="s">
        <v>10</v>
      </c>
      <c r="F340" s="92">
        <f>F341+F344+F354+F357+F369</f>
        <v>4659.5999999999995</v>
      </c>
      <c r="G340" s="12"/>
    </row>
    <row r="341" spans="1:7" ht="80.099999999999994" hidden="1" customHeight="1">
      <c r="A341" s="46" t="s">
        <v>164</v>
      </c>
      <c r="B341" s="78">
        <v>8</v>
      </c>
      <c r="C341" s="79">
        <v>1</v>
      </c>
      <c r="D341" s="16" t="s">
        <v>165</v>
      </c>
      <c r="E341" s="91"/>
      <c r="F341" s="92">
        <f>F342</f>
        <v>0</v>
      </c>
      <c r="G341" s="12"/>
    </row>
    <row r="342" spans="1:7" ht="32.1" hidden="1" customHeight="1">
      <c r="A342" s="13" t="s">
        <v>310</v>
      </c>
      <c r="B342" s="93">
        <v>8</v>
      </c>
      <c r="C342" s="94">
        <v>1</v>
      </c>
      <c r="D342" s="16" t="s">
        <v>165</v>
      </c>
      <c r="E342" s="95">
        <v>200</v>
      </c>
      <c r="F342" s="96">
        <f>F343</f>
        <v>0</v>
      </c>
      <c r="G342" s="12"/>
    </row>
    <row r="343" spans="1:7" ht="2.25" hidden="1" customHeight="1">
      <c r="A343" s="43" t="s">
        <v>24</v>
      </c>
      <c r="B343" s="98">
        <v>8</v>
      </c>
      <c r="C343" s="99">
        <v>1</v>
      </c>
      <c r="D343" s="16" t="s">
        <v>165</v>
      </c>
      <c r="E343" s="100">
        <v>240</v>
      </c>
      <c r="F343" s="101">
        <v>0</v>
      </c>
      <c r="G343" s="12"/>
    </row>
    <row r="344" spans="1:7" ht="55.5" customHeight="1">
      <c r="A344" s="46" t="s">
        <v>328</v>
      </c>
      <c r="B344" s="78">
        <v>8</v>
      </c>
      <c r="C344" s="79">
        <v>1</v>
      </c>
      <c r="D344" s="16" t="s">
        <v>166</v>
      </c>
      <c r="E344" s="91"/>
      <c r="F344" s="92">
        <f>F345+F347+F349+F351</f>
        <v>1928.6</v>
      </c>
      <c r="G344" s="12"/>
    </row>
    <row r="345" spans="1:7" ht="63.95" customHeight="1">
      <c r="A345" s="43" t="s">
        <v>16</v>
      </c>
      <c r="B345" s="78">
        <v>8</v>
      </c>
      <c r="C345" s="79">
        <v>1</v>
      </c>
      <c r="D345" s="16" t="s">
        <v>166</v>
      </c>
      <c r="E345" s="91">
        <v>100</v>
      </c>
      <c r="F345" s="92">
        <f>F346</f>
        <v>361.1</v>
      </c>
      <c r="G345" s="12"/>
    </row>
    <row r="346" spans="1:7" ht="18.75">
      <c r="A346" s="102" t="s">
        <v>167</v>
      </c>
      <c r="B346" s="78">
        <v>8</v>
      </c>
      <c r="C346" s="79">
        <v>1</v>
      </c>
      <c r="D346" s="16" t="s">
        <v>166</v>
      </c>
      <c r="E346" s="91">
        <v>110</v>
      </c>
      <c r="F346" s="92">
        <v>361.1</v>
      </c>
      <c r="G346" s="12"/>
    </row>
    <row r="347" spans="1:7" ht="32.1" customHeight="1">
      <c r="A347" s="13" t="s">
        <v>310</v>
      </c>
      <c r="B347" s="93">
        <v>8</v>
      </c>
      <c r="C347" s="94">
        <v>1</v>
      </c>
      <c r="D347" s="16" t="s">
        <v>166</v>
      </c>
      <c r="E347" s="95">
        <v>200</v>
      </c>
      <c r="F347" s="96">
        <f>F348</f>
        <v>1440.5</v>
      </c>
      <c r="G347" s="12"/>
    </row>
    <row r="348" spans="1:7" ht="32.1" customHeight="1">
      <c r="A348" s="97" t="s">
        <v>24</v>
      </c>
      <c r="B348" s="98">
        <v>8</v>
      </c>
      <c r="C348" s="99">
        <v>1</v>
      </c>
      <c r="D348" s="16" t="s">
        <v>166</v>
      </c>
      <c r="E348" s="100">
        <v>240</v>
      </c>
      <c r="F348" s="101">
        <v>1440.5</v>
      </c>
      <c r="G348" s="12"/>
    </row>
    <row r="349" spans="1:7" ht="15.95" customHeight="1">
      <c r="A349" s="43" t="s">
        <v>25</v>
      </c>
      <c r="B349" s="78">
        <v>8</v>
      </c>
      <c r="C349" s="79">
        <v>1</v>
      </c>
      <c r="D349" s="16" t="s">
        <v>166</v>
      </c>
      <c r="E349" s="91">
        <v>800</v>
      </c>
      <c r="F349" s="92">
        <f>F350</f>
        <v>127</v>
      </c>
      <c r="G349" s="12"/>
    </row>
    <row r="350" spans="1:7" ht="15.95" customHeight="1">
      <c r="A350" s="43" t="s">
        <v>26</v>
      </c>
      <c r="B350" s="78">
        <v>8</v>
      </c>
      <c r="C350" s="79">
        <v>1</v>
      </c>
      <c r="D350" s="16" t="s">
        <v>166</v>
      </c>
      <c r="E350" s="91">
        <v>850</v>
      </c>
      <c r="F350" s="92">
        <v>127</v>
      </c>
      <c r="G350" s="12"/>
    </row>
    <row r="351" spans="1:7" ht="32.1" hidden="1" customHeight="1">
      <c r="A351" s="43" t="s">
        <v>26</v>
      </c>
      <c r="B351" s="78">
        <v>8</v>
      </c>
      <c r="C351" s="79">
        <v>1</v>
      </c>
      <c r="D351" s="16" t="s">
        <v>166</v>
      </c>
      <c r="E351" s="91">
        <v>600</v>
      </c>
      <c r="F351" s="92">
        <f>F352+F353</f>
        <v>0</v>
      </c>
      <c r="G351" s="12"/>
    </row>
    <row r="352" spans="1:7" ht="15.95" hidden="1" customHeight="1">
      <c r="A352" s="43" t="s">
        <v>168</v>
      </c>
      <c r="B352" s="78">
        <v>8</v>
      </c>
      <c r="C352" s="79">
        <v>1</v>
      </c>
      <c r="D352" s="16" t="s">
        <v>166</v>
      </c>
      <c r="E352" s="91">
        <v>610</v>
      </c>
      <c r="F352" s="92"/>
      <c r="G352" s="12"/>
    </row>
    <row r="353" spans="1:7" ht="15.95" hidden="1" customHeight="1">
      <c r="A353" s="13" t="s">
        <v>169</v>
      </c>
      <c r="B353" s="78">
        <v>8</v>
      </c>
      <c r="C353" s="79">
        <v>1</v>
      </c>
      <c r="D353" s="16" t="s">
        <v>166</v>
      </c>
      <c r="E353" s="91">
        <v>620</v>
      </c>
      <c r="F353" s="92"/>
      <c r="G353" s="12"/>
    </row>
    <row r="354" spans="1:7" ht="15.75" hidden="1" customHeight="1">
      <c r="A354" s="13" t="s">
        <v>170</v>
      </c>
      <c r="B354" s="78">
        <v>8</v>
      </c>
      <c r="C354" s="79">
        <v>1</v>
      </c>
      <c r="D354" s="16" t="s">
        <v>172</v>
      </c>
      <c r="E354" s="91"/>
      <c r="F354" s="92">
        <f>F355</f>
        <v>0</v>
      </c>
      <c r="G354" s="12"/>
    </row>
    <row r="355" spans="1:7" ht="15.75" hidden="1" customHeight="1">
      <c r="A355" s="13" t="s">
        <v>171</v>
      </c>
      <c r="B355" s="78">
        <v>8</v>
      </c>
      <c r="C355" s="79">
        <v>1</v>
      </c>
      <c r="D355" s="16" t="s">
        <v>172</v>
      </c>
      <c r="E355" s="91">
        <v>500</v>
      </c>
      <c r="F355" s="92">
        <f>F356</f>
        <v>0</v>
      </c>
      <c r="G355" s="12"/>
    </row>
    <row r="356" spans="1:7" ht="15.75" hidden="1" customHeight="1">
      <c r="A356" s="13" t="s">
        <v>32</v>
      </c>
      <c r="B356" s="93">
        <v>8</v>
      </c>
      <c r="C356" s="94">
        <v>1</v>
      </c>
      <c r="D356" s="16" t="s">
        <v>172</v>
      </c>
      <c r="E356" s="95">
        <v>540</v>
      </c>
      <c r="F356" s="96"/>
      <c r="G356" s="12"/>
    </row>
    <row r="357" spans="1:7" ht="66" customHeight="1">
      <c r="A357" s="13" t="s">
        <v>358</v>
      </c>
      <c r="B357" s="93">
        <v>8</v>
      </c>
      <c r="C357" s="94">
        <v>1</v>
      </c>
      <c r="D357" s="16" t="s">
        <v>173</v>
      </c>
      <c r="E357" s="95"/>
      <c r="F357" s="96">
        <f>F358+F360+F362+F364+F367</f>
        <v>2701.2</v>
      </c>
      <c r="G357" s="12"/>
    </row>
    <row r="358" spans="1:7" ht="63.95" customHeight="1">
      <c r="A358" s="43" t="s">
        <v>16</v>
      </c>
      <c r="B358" s="93">
        <v>8</v>
      </c>
      <c r="C358" s="94">
        <v>1</v>
      </c>
      <c r="D358" s="16" t="s">
        <v>173</v>
      </c>
      <c r="E358" s="95">
        <v>100</v>
      </c>
      <c r="F358" s="96">
        <f>F359</f>
        <v>2636.2</v>
      </c>
      <c r="G358" s="12"/>
    </row>
    <row r="359" spans="1:7" ht="15.95" customHeight="1">
      <c r="A359" s="102" t="s">
        <v>167</v>
      </c>
      <c r="B359" s="93">
        <v>8</v>
      </c>
      <c r="C359" s="94">
        <v>1</v>
      </c>
      <c r="D359" s="16" t="s">
        <v>173</v>
      </c>
      <c r="E359" s="95">
        <v>110</v>
      </c>
      <c r="F359" s="96">
        <v>2636.2</v>
      </c>
      <c r="G359" s="12"/>
    </row>
    <row r="360" spans="1:7" ht="32.1" hidden="1" customHeight="1">
      <c r="A360" s="97" t="s">
        <v>98</v>
      </c>
      <c r="B360" s="93">
        <v>8</v>
      </c>
      <c r="C360" s="94">
        <v>1</v>
      </c>
      <c r="D360" s="16" t="s">
        <v>173</v>
      </c>
      <c r="E360" s="95">
        <v>200</v>
      </c>
      <c r="F360" s="96">
        <f>F361</f>
        <v>0</v>
      </c>
      <c r="G360" s="12"/>
    </row>
    <row r="361" spans="1:7" ht="32.1" hidden="1" customHeight="1">
      <c r="A361" s="97" t="s">
        <v>24</v>
      </c>
      <c r="B361" s="93">
        <v>8</v>
      </c>
      <c r="C361" s="94">
        <v>1</v>
      </c>
      <c r="D361" s="16" t="s">
        <v>173</v>
      </c>
      <c r="E361" s="95">
        <v>240</v>
      </c>
      <c r="F361" s="96"/>
      <c r="G361" s="12"/>
    </row>
    <row r="362" spans="1:7" ht="15.95" hidden="1" customHeight="1">
      <c r="A362" s="43" t="s">
        <v>25</v>
      </c>
      <c r="B362" s="93">
        <v>8</v>
      </c>
      <c r="C362" s="94">
        <v>1</v>
      </c>
      <c r="D362" s="16" t="s">
        <v>173</v>
      </c>
      <c r="E362" s="95">
        <v>800</v>
      </c>
      <c r="F362" s="96">
        <f>F363</f>
        <v>0</v>
      </c>
      <c r="G362" s="12"/>
    </row>
    <row r="363" spans="1:7" ht="15.95" hidden="1" customHeight="1">
      <c r="A363" s="43" t="s">
        <v>26</v>
      </c>
      <c r="B363" s="93">
        <v>8</v>
      </c>
      <c r="C363" s="94">
        <v>1</v>
      </c>
      <c r="D363" s="16" t="s">
        <v>173</v>
      </c>
      <c r="E363" s="95">
        <v>850</v>
      </c>
      <c r="F363" s="96"/>
      <c r="G363" s="12"/>
    </row>
    <row r="364" spans="1:7" ht="32.1" hidden="1" customHeight="1">
      <c r="A364" s="43" t="s">
        <v>168</v>
      </c>
      <c r="B364" s="78">
        <v>8</v>
      </c>
      <c r="C364" s="79">
        <v>1</v>
      </c>
      <c r="D364" s="16" t="s">
        <v>173</v>
      </c>
      <c r="E364" s="91">
        <v>600</v>
      </c>
      <c r="F364" s="92">
        <f>F365+F366</f>
        <v>0</v>
      </c>
      <c r="G364" s="12"/>
    </row>
    <row r="365" spans="1:7" ht="15.95" hidden="1" customHeight="1">
      <c r="A365" s="13" t="s">
        <v>169</v>
      </c>
      <c r="B365" s="78">
        <v>8</v>
      </c>
      <c r="C365" s="79">
        <v>1</v>
      </c>
      <c r="D365" s="16" t="s">
        <v>173</v>
      </c>
      <c r="E365" s="91">
        <v>610</v>
      </c>
      <c r="F365" s="92"/>
      <c r="G365" s="12"/>
    </row>
    <row r="366" spans="1:7" ht="15.95" hidden="1" customHeight="1">
      <c r="A366" s="13" t="s">
        <v>170</v>
      </c>
      <c r="B366" s="78">
        <v>8</v>
      </c>
      <c r="C366" s="79">
        <v>1</v>
      </c>
      <c r="D366" s="16" t="s">
        <v>173</v>
      </c>
      <c r="E366" s="91">
        <v>620</v>
      </c>
      <c r="F366" s="92"/>
      <c r="G366" s="12"/>
    </row>
    <row r="367" spans="1:7" ht="15.95" customHeight="1">
      <c r="A367" s="13" t="s">
        <v>310</v>
      </c>
      <c r="B367" s="93">
        <v>8</v>
      </c>
      <c r="C367" s="94">
        <v>1</v>
      </c>
      <c r="D367" s="16" t="s">
        <v>173</v>
      </c>
      <c r="E367" s="91">
        <v>200</v>
      </c>
      <c r="F367" s="92">
        <f>+F368</f>
        <v>65</v>
      </c>
      <c r="G367" s="12"/>
    </row>
    <row r="368" spans="1:7" ht="15.95" customHeight="1">
      <c r="A368" s="25" t="s">
        <v>24</v>
      </c>
      <c r="B368" s="93">
        <v>8</v>
      </c>
      <c r="C368" s="94">
        <v>1</v>
      </c>
      <c r="D368" s="16" t="s">
        <v>173</v>
      </c>
      <c r="E368" s="91">
        <v>240</v>
      </c>
      <c r="F368" s="92">
        <v>65</v>
      </c>
      <c r="G368" s="12"/>
    </row>
    <row r="369" spans="1:7" ht="63" customHeight="1">
      <c r="A369" s="13" t="s">
        <v>357</v>
      </c>
      <c r="B369" s="78">
        <v>8</v>
      </c>
      <c r="C369" s="79">
        <v>1</v>
      </c>
      <c r="D369" s="16" t="s">
        <v>314</v>
      </c>
      <c r="E369" s="91"/>
      <c r="F369" s="92">
        <f>F370</f>
        <v>29.8</v>
      </c>
      <c r="G369" s="12"/>
    </row>
    <row r="370" spans="1:7" ht="72" customHeight="1">
      <c r="A370" s="43" t="s">
        <v>16</v>
      </c>
      <c r="B370" s="78">
        <v>8</v>
      </c>
      <c r="C370" s="79">
        <v>1</v>
      </c>
      <c r="D370" s="16" t="s">
        <v>314</v>
      </c>
      <c r="E370" s="91">
        <v>100</v>
      </c>
      <c r="F370" s="92">
        <f>+F371</f>
        <v>29.8</v>
      </c>
      <c r="G370" s="12"/>
    </row>
    <row r="371" spans="1:7" ht="15.95" customHeight="1">
      <c r="A371" s="102" t="s">
        <v>167</v>
      </c>
      <c r="B371" s="78">
        <v>8</v>
      </c>
      <c r="C371" s="79">
        <v>1</v>
      </c>
      <c r="D371" s="16" t="s">
        <v>314</v>
      </c>
      <c r="E371" s="91">
        <v>110</v>
      </c>
      <c r="F371" s="18">
        <v>29.8</v>
      </c>
      <c r="G371" s="12"/>
    </row>
    <row r="372" spans="1:7" ht="15.95" hidden="1" customHeight="1">
      <c r="A372" s="46" t="s">
        <v>12</v>
      </c>
      <c r="B372" s="78">
        <v>8</v>
      </c>
      <c r="C372" s="79">
        <v>1</v>
      </c>
      <c r="D372" s="16" t="s">
        <v>13</v>
      </c>
      <c r="E372" s="91" t="s">
        <v>10</v>
      </c>
      <c r="F372" s="92">
        <f>F373+F376+F386+F389+F399</f>
        <v>0</v>
      </c>
      <c r="G372" s="12"/>
    </row>
    <row r="373" spans="1:7" ht="32.1" hidden="1" customHeight="1">
      <c r="A373" s="46" t="s">
        <v>174</v>
      </c>
      <c r="B373" s="78">
        <v>8</v>
      </c>
      <c r="C373" s="79">
        <v>1</v>
      </c>
      <c r="D373" s="16" t="s">
        <v>175</v>
      </c>
      <c r="E373" s="91"/>
      <c r="F373" s="92">
        <f>F374</f>
        <v>0</v>
      </c>
      <c r="G373" s="12"/>
    </row>
    <row r="374" spans="1:7" ht="32.1" hidden="1" customHeight="1">
      <c r="A374" s="13" t="s">
        <v>310</v>
      </c>
      <c r="B374" s="93">
        <v>8</v>
      </c>
      <c r="C374" s="94">
        <v>1</v>
      </c>
      <c r="D374" s="16" t="s">
        <v>175</v>
      </c>
      <c r="E374" s="95">
        <v>200</v>
      </c>
      <c r="F374" s="96">
        <f>F375</f>
        <v>0</v>
      </c>
      <c r="G374" s="12"/>
    </row>
    <row r="375" spans="1:7" ht="32.1" hidden="1" customHeight="1">
      <c r="A375" s="97" t="s">
        <v>24</v>
      </c>
      <c r="B375" s="98">
        <v>8</v>
      </c>
      <c r="C375" s="99">
        <v>1</v>
      </c>
      <c r="D375" s="16" t="s">
        <v>175</v>
      </c>
      <c r="E375" s="100">
        <v>240</v>
      </c>
      <c r="F375" s="101"/>
      <c r="G375" s="12"/>
    </row>
    <row r="376" spans="1:7" ht="32.1" hidden="1" customHeight="1">
      <c r="A376" s="46" t="s">
        <v>176</v>
      </c>
      <c r="B376" s="78">
        <v>8</v>
      </c>
      <c r="C376" s="79">
        <v>1</v>
      </c>
      <c r="D376" s="16" t="s">
        <v>177</v>
      </c>
      <c r="E376" s="91"/>
      <c r="F376" s="92">
        <f>F377+F379+F381+F383</f>
        <v>0</v>
      </c>
      <c r="G376" s="12"/>
    </row>
    <row r="377" spans="1:7" ht="63.95" hidden="1" customHeight="1">
      <c r="A377" s="43" t="s">
        <v>16</v>
      </c>
      <c r="B377" s="78">
        <v>8</v>
      </c>
      <c r="C377" s="79">
        <v>1</v>
      </c>
      <c r="D377" s="16" t="s">
        <v>177</v>
      </c>
      <c r="E377" s="91">
        <v>100</v>
      </c>
      <c r="F377" s="92">
        <f>F378</f>
        <v>0</v>
      </c>
      <c r="G377" s="12"/>
    </row>
    <row r="378" spans="1:7" ht="15.95" hidden="1" customHeight="1">
      <c r="A378" s="102" t="s">
        <v>167</v>
      </c>
      <c r="B378" s="78">
        <v>8</v>
      </c>
      <c r="C378" s="79">
        <v>1</v>
      </c>
      <c r="D378" s="16" t="s">
        <v>177</v>
      </c>
      <c r="E378" s="91">
        <v>110</v>
      </c>
      <c r="F378" s="92"/>
      <c r="G378" s="12"/>
    </row>
    <row r="379" spans="1:7" ht="32.1" hidden="1" customHeight="1">
      <c r="A379" s="13" t="s">
        <v>310</v>
      </c>
      <c r="B379" s="93">
        <v>8</v>
      </c>
      <c r="C379" s="94">
        <v>1</v>
      </c>
      <c r="D379" s="16" t="s">
        <v>177</v>
      </c>
      <c r="E379" s="95">
        <v>200</v>
      </c>
      <c r="F379" s="96">
        <f>F380</f>
        <v>0</v>
      </c>
      <c r="G379" s="12"/>
    </row>
    <row r="380" spans="1:7" ht="32.1" hidden="1" customHeight="1">
      <c r="A380" s="97" t="s">
        <v>24</v>
      </c>
      <c r="B380" s="98">
        <v>8</v>
      </c>
      <c r="C380" s="99">
        <v>1</v>
      </c>
      <c r="D380" s="16" t="s">
        <v>177</v>
      </c>
      <c r="E380" s="100">
        <v>240</v>
      </c>
      <c r="F380" s="101"/>
      <c r="G380" s="12"/>
    </row>
    <row r="381" spans="1:7" ht="15.95" hidden="1" customHeight="1">
      <c r="A381" s="43" t="s">
        <v>25</v>
      </c>
      <c r="B381" s="78">
        <v>8</v>
      </c>
      <c r="C381" s="79">
        <v>1</v>
      </c>
      <c r="D381" s="16" t="s">
        <v>177</v>
      </c>
      <c r="E381" s="91">
        <v>800</v>
      </c>
      <c r="F381" s="92">
        <f>F382</f>
        <v>0</v>
      </c>
      <c r="G381" s="12"/>
    </row>
    <row r="382" spans="1:7" ht="15.95" hidden="1" customHeight="1">
      <c r="A382" s="43" t="s">
        <v>26</v>
      </c>
      <c r="B382" s="78">
        <v>8</v>
      </c>
      <c r="C382" s="79">
        <v>1</v>
      </c>
      <c r="D382" s="16" t="s">
        <v>177</v>
      </c>
      <c r="E382" s="91">
        <v>850</v>
      </c>
      <c r="F382" s="92"/>
      <c r="G382" s="12"/>
    </row>
    <row r="383" spans="1:7" ht="32.1" hidden="1" customHeight="1">
      <c r="A383" s="43" t="s">
        <v>168</v>
      </c>
      <c r="B383" s="78">
        <v>8</v>
      </c>
      <c r="C383" s="79">
        <v>1</v>
      </c>
      <c r="D383" s="16" t="s">
        <v>177</v>
      </c>
      <c r="E383" s="91">
        <v>600</v>
      </c>
      <c r="F383" s="92">
        <f>F384+F385</f>
        <v>0</v>
      </c>
      <c r="G383" s="12"/>
    </row>
    <row r="384" spans="1:7" ht="15.95" hidden="1" customHeight="1">
      <c r="A384" s="13" t="s">
        <v>169</v>
      </c>
      <c r="B384" s="78">
        <v>8</v>
      </c>
      <c r="C384" s="79">
        <v>1</v>
      </c>
      <c r="D384" s="16" t="s">
        <v>177</v>
      </c>
      <c r="E384" s="91">
        <v>610</v>
      </c>
      <c r="F384" s="92"/>
      <c r="G384" s="12"/>
    </row>
    <row r="385" spans="1:7" ht="15.95" hidden="1" customHeight="1">
      <c r="A385" s="13" t="s">
        <v>170</v>
      </c>
      <c r="B385" s="78">
        <v>8</v>
      </c>
      <c r="C385" s="79">
        <v>1</v>
      </c>
      <c r="D385" s="16" t="s">
        <v>177</v>
      </c>
      <c r="E385" s="91">
        <v>620</v>
      </c>
      <c r="F385" s="92"/>
      <c r="G385" s="12"/>
    </row>
    <row r="386" spans="1:7" ht="15.95" hidden="1" customHeight="1">
      <c r="A386" s="43" t="s">
        <v>221</v>
      </c>
      <c r="B386" s="78">
        <v>8</v>
      </c>
      <c r="C386" s="79">
        <v>1</v>
      </c>
      <c r="D386" s="16" t="s">
        <v>31</v>
      </c>
      <c r="E386" s="91"/>
      <c r="F386" s="92">
        <f>F387</f>
        <v>0</v>
      </c>
      <c r="G386" s="12"/>
    </row>
    <row r="387" spans="1:7" ht="15.95" hidden="1" customHeight="1">
      <c r="A387" s="13" t="s">
        <v>32</v>
      </c>
      <c r="B387" s="78">
        <v>8</v>
      </c>
      <c r="C387" s="79">
        <v>1</v>
      </c>
      <c r="D387" s="16" t="s">
        <v>31</v>
      </c>
      <c r="E387" s="91">
        <v>500</v>
      </c>
      <c r="F387" s="92">
        <f>F388</f>
        <v>0</v>
      </c>
      <c r="G387" s="12"/>
    </row>
    <row r="388" spans="1:7" ht="15.95" hidden="1" customHeight="1">
      <c r="A388" s="13" t="s">
        <v>33</v>
      </c>
      <c r="B388" s="93">
        <v>8</v>
      </c>
      <c r="C388" s="94">
        <v>1</v>
      </c>
      <c r="D388" s="16" t="s">
        <v>31</v>
      </c>
      <c r="E388" s="95">
        <v>540</v>
      </c>
      <c r="F388" s="96"/>
      <c r="G388" s="12"/>
    </row>
    <row r="389" spans="1:7" ht="48" hidden="1" customHeight="1">
      <c r="A389" s="13" t="s">
        <v>178</v>
      </c>
      <c r="B389" s="93">
        <v>8</v>
      </c>
      <c r="C389" s="94">
        <v>1</v>
      </c>
      <c r="D389" s="16" t="s">
        <v>179</v>
      </c>
      <c r="E389" s="95"/>
      <c r="F389" s="96">
        <f>F390+F392+F394+F396</f>
        <v>0</v>
      </c>
      <c r="G389" s="12"/>
    </row>
    <row r="390" spans="1:7" ht="63.95" hidden="1" customHeight="1">
      <c r="A390" s="43" t="s">
        <v>16</v>
      </c>
      <c r="B390" s="93">
        <v>8</v>
      </c>
      <c r="C390" s="94">
        <v>1</v>
      </c>
      <c r="D390" s="16" t="s">
        <v>179</v>
      </c>
      <c r="E390" s="95">
        <v>100</v>
      </c>
      <c r="F390" s="96">
        <f>F391</f>
        <v>0</v>
      </c>
      <c r="G390" s="12"/>
    </row>
    <row r="391" spans="1:7" ht="15.95" hidden="1" customHeight="1">
      <c r="A391" s="102" t="s">
        <v>167</v>
      </c>
      <c r="B391" s="93">
        <v>8</v>
      </c>
      <c r="C391" s="94">
        <v>1</v>
      </c>
      <c r="D391" s="16" t="s">
        <v>179</v>
      </c>
      <c r="E391" s="95">
        <v>110</v>
      </c>
      <c r="F391" s="96"/>
      <c r="G391" s="12"/>
    </row>
    <row r="392" spans="1:7" ht="32.1" hidden="1" customHeight="1">
      <c r="A392" s="97" t="s">
        <v>98</v>
      </c>
      <c r="B392" s="93">
        <v>8</v>
      </c>
      <c r="C392" s="94">
        <v>1</v>
      </c>
      <c r="D392" s="16" t="s">
        <v>179</v>
      </c>
      <c r="E392" s="95">
        <v>200</v>
      </c>
      <c r="F392" s="96">
        <f>F393</f>
        <v>0</v>
      </c>
      <c r="G392" s="12"/>
    </row>
    <row r="393" spans="1:7" ht="32.1" hidden="1" customHeight="1">
      <c r="A393" s="97" t="s">
        <v>24</v>
      </c>
      <c r="B393" s="93">
        <v>8</v>
      </c>
      <c r="C393" s="94">
        <v>1</v>
      </c>
      <c r="D393" s="16" t="s">
        <v>179</v>
      </c>
      <c r="E393" s="95">
        <v>240</v>
      </c>
      <c r="F393" s="96"/>
      <c r="G393" s="12"/>
    </row>
    <row r="394" spans="1:7" ht="15.95" hidden="1" customHeight="1">
      <c r="A394" s="43" t="s">
        <v>25</v>
      </c>
      <c r="B394" s="93">
        <v>8</v>
      </c>
      <c r="C394" s="94">
        <v>1</v>
      </c>
      <c r="D394" s="16" t="s">
        <v>179</v>
      </c>
      <c r="E394" s="95">
        <v>800</v>
      </c>
      <c r="F394" s="96">
        <f>F395</f>
        <v>0</v>
      </c>
      <c r="G394" s="12"/>
    </row>
    <row r="395" spans="1:7" ht="15.95" hidden="1" customHeight="1">
      <c r="A395" s="43" t="s">
        <v>26</v>
      </c>
      <c r="B395" s="93">
        <v>8</v>
      </c>
      <c r="C395" s="94">
        <v>1</v>
      </c>
      <c r="D395" s="16" t="s">
        <v>179</v>
      </c>
      <c r="E395" s="95">
        <v>850</v>
      </c>
      <c r="F395" s="96"/>
      <c r="G395" s="12"/>
    </row>
    <row r="396" spans="1:7" ht="32.1" hidden="1" customHeight="1">
      <c r="A396" s="43" t="s">
        <v>168</v>
      </c>
      <c r="B396" s="78">
        <v>8</v>
      </c>
      <c r="C396" s="79">
        <v>1</v>
      </c>
      <c r="D396" s="16" t="s">
        <v>179</v>
      </c>
      <c r="E396" s="91">
        <v>600</v>
      </c>
      <c r="F396" s="92">
        <f>F397+F398</f>
        <v>0</v>
      </c>
      <c r="G396" s="12"/>
    </row>
    <row r="397" spans="1:7" ht="15.95" hidden="1" customHeight="1">
      <c r="A397" s="13" t="s">
        <v>169</v>
      </c>
      <c r="B397" s="78">
        <v>8</v>
      </c>
      <c r="C397" s="79">
        <v>1</v>
      </c>
      <c r="D397" s="16" t="s">
        <v>179</v>
      </c>
      <c r="E397" s="91">
        <v>610</v>
      </c>
      <c r="F397" s="92"/>
      <c r="G397" s="12"/>
    </row>
    <row r="398" spans="1:7" ht="15.95" hidden="1" customHeight="1">
      <c r="A398" s="13" t="s">
        <v>170</v>
      </c>
      <c r="B398" s="78">
        <v>8</v>
      </c>
      <c r="C398" s="79">
        <v>1</v>
      </c>
      <c r="D398" s="16" t="s">
        <v>179</v>
      </c>
      <c r="E398" s="91">
        <v>620</v>
      </c>
      <c r="F398" s="92"/>
      <c r="G398" s="12"/>
    </row>
    <row r="399" spans="1:7" ht="65.25" hidden="1" customHeight="1">
      <c r="A399" s="13" t="s">
        <v>313</v>
      </c>
      <c r="B399" s="78">
        <v>8</v>
      </c>
      <c r="C399" s="79">
        <v>1</v>
      </c>
      <c r="D399" s="16" t="s">
        <v>311</v>
      </c>
      <c r="E399" s="91"/>
      <c r="F399" s="92">
        <f>F400</f>
        <v>0</v>
      </c>
      <c r="G399" s="12"/>
    </row>
    <row r="400" spans="1:7" ht="62.25" hidden="1" customHeight="1">
      <c r="A400" s="43" t="s">
        <v>16</v>
      </c>
      <c r="B400" s="78">
        <v>8</v>
      </c>
      <c r="C400" s="79">
        <v>1</v>
      </c>
      <c r="D400" s="16" t="s">
        <v>311</v>
      </c>
      <c r="E400" s="91">
        <v>100</v>
      </c>
      <c r="F400" s="92">
        <f>F401</f>
        <v>0</v>
      </c>
      <c r="G400" s="12"/>
    </row>
    <row r="401" spans="1:7" ht="15.95" hidden="1" customHeight="1">
      <c r="A401" s="102" t="s">
        <v>167</v>
      </c>
      <c r="B401" s="78">
        <v>8</v>
      </c>
      <c r="C401" s="79">
        <v>1</v>
      </c>
      <c r="D401" s="16" t="s">
        <v>311</v>
      </c>
      <c r="E401" s="91">
        <v>110</v>
      </c>
      <c r="F401" s="92"/>
      <c r="G401" s="12"/>
    </row>
    <row r="402" spans="1:7" ht="15.95" customHeight="1">
      <c r="A402" s="19" t="s">
        <v>180</v>
      </c>
      <c r="B402" s="76">
        <v>10</v>
      </c>
      <c r="C402" s="94"/>
      <c r="D402" s="16"/>
      <c r="E402" s="95"/>
      <c r="F402" s="24">
        <f>F403</f>
        <v>216.2</v>
      </c>
      <c r="G402" s="12"/>
    </row>
    <row r="403" spans="1:7" ht="15.95" customHeight="1">
      <c r="A403" s="75" t="s">
        <v>181</v>
      </c>
      <c r="B403" s="76">
        <v>10</v>
      </c>
      <c r="C403" s="77">
        <v>1</v>
      </c>
      <c r="D403" s="82" t="s">
        <v>10</v>
      </c>
      <c r="E403" s="83" t="s">
        <v>10</v>
      </c>
      <c r="F403" s="84">
        <f>F404</f>
        <v>216.2</v>
      </c>
      <c r="G403" s="12"/>
    </row>
    <row r="404" spans="1:7" ht="15.95" customHeight="1">
      <c r="A404" s="103" t="s">
        <v>182</v>
      </c>
      <c r="B404" s="98">
        <v>10</v>
      </c>
      <c r="C404" s="99">
        <v>1</v>
      </c>
      <c r="D404" s="45" t="s">
        <v>13</v>
      </c>
      <c r="E404" s="100" t="s">
        <v>10</v>
      </c>
      <c r="F404" s="101">
        <f>F405</f>
        <v>216.2</v>
      </c>
      <c r="G404" s="12"/>
    </row>
    <row r="405" spans="1:7" ht="32.1" customHeight="1">
      <c r="A405" s="104" t="s">
        <v>183</v>
      </c>
      <c r="B405" s="78">
        <v>10</v>
      </c>
      <c r="C405" s="79">
        <v>1</v>
      </c>
      <c r="D405" s="16" t="s">
        <v>307</v>
      </c>
      <c r="E405" s="91" t="s">
        <v>10</v>
      </c>
      <c r="F405" s="92">
        <f>F406</f>
        <v>216.2</v>
      </c>
      <c r="G405" s="12"/>
    </row>
    <row r="406" spans="1:7" ht="15.95" customHeight="1">
      <c r="A406" s="80" t="s">
        <v>184</v>
      </c>
      <c r="B406" s="93">
        <v>10</v>
      </c>
      <c r="C406" s="94">
        <v>1</v>
      </c>
      <c r="D406" s="16" t="s">
        <v>307</v>
      </c>
      <c r="E406" s="95">
        <v>300</v>
      </c>
      <c r="F406" s="96">
        <f>F407</f>
        <v>216.2</v>
      </c>
      <c r="G406" s="12"/>
    </row>
    <row r="407" spans="1:7" ht="32.25" customHeight="1">
      <c r="A407" s="25" t="s">
        <v>356</v>
      </c>
      <c r="B407" s="93">
        <v>10</v>
      </c>
      <c r="C407" s="94">
        <v>1</v>
      </c>
      <c r="D407" s="44" t="s">
        <v>307</v>
      </c>
      <c r="E407" s="95">
        <v>320</v>
      </c>
      <c r="F407" s="96">
        <v>216.2</v>
      </c>
      <c r="G407" s="12"/>
    </row>
    <row r="408" spans="1:7" ht="15.95" hidden="1" customHeight="1">
      <c r="A408" s="80" t="s">
        <v>185</v>
      </c>
      <c r="B408" s="105">
        <v>11</v>
      </c>
      <c r="C408" s="106" t="s">
        <v>10</v>
      </c>
      <c r="D408" s="107" t="s">
        <v>10</v>
      </c>
      <c r="E408" s="108" t="s">
        <v>10</v>
      </c>
      <c r="F408" s="109">
        <f>F409+F429</f>
        <v>0</v>
      </c>
      <c r="G408" s="12"/>
    </row>
    <row r="409" spans="1:7" ht="15.95" hidden="1" customHeight="1">
      <c r="A409" s="81" t="s">
        <v>186</v>
      </c>
      <c r="B409" s="86">
        <v>11</v>
      </c>
      <c r="C409" s="87">
        <v>2</v>
      </c>
      <c r="D409" s="88" t="s">
        <v>10</v>
      </c>
      <c r="E409" s="89" t="s">
        <v>10</v>
      </c>
      <c r="F409" s="90">
        <f>F410+F421</f>
        <v>0</v>
      </c>
      <c r="G409" s="12"/>
    </row>
    <row r="410" spans="1:7" ht="32.1" hidden="1" customHeight="1">
      <c r="A410" s="85" t="s">
        <v>187</v>
      </c>
      <c r="B410" s="78">
        <v>11</v>
      </c>
      <c r="C410" s="79">
        <v>2</v>
      </c>
      <c r="D410" s="16" t="s">
        <v>189</v>
      </c>
      <c r="E410" s="91" t="s">
        <v>10</v>
      </c>
      <c r="F410" s="92">
        <f>F411+F418</f>
        <v>0</v>
      </c>
      <c r="G410" s="12"/>
    </row>
    <row r="411" spans="1:7" ht="32.1" hidden="1" customHeight="1">
      <c r="A411" s="13" t="s">
        <v>188</v>
      </c>
      <c r="B411" s="78">
        <v>11</v>
      </c>
      <c r="C411" s="79">
        <v>2</v>
      </c>
      <c r="D411" s="16" t="s">
        <v>191</v>
      </c>
      <c r="E411" s="91"/>
      <c r="F411" s="110">
        <f>F412+F414+F416</f>
        <v>0</v>
      </c>
      <c r="G411" s="12"/>
    </row>
    <row r="412" spans="1:7" ht="63.95" hidden="1" customHeight="1">
      <c r="A412" s="13" t="s">
        <v>190</v>
      </c>
      <c r="B412" s="78">
        <v>11</v>
      </c>
      <c r="C412" s="79">
        <v>2</v>
      </c>
      <c r="D412" s="16" t="s">
        <v>191</v>
      </c>
      <c r="E412" s="95">
        <v>100</v>
      </c>
      <c r="F412" s="110">
        <f>F413</f>
        <v>0</v>
      </c>
      <c r="G412" s="12"/>
    </row>
    <row r="413" spans="1:7" ht="18" hidden="1" customHeight="1">
      <c r="A413" s="13" t="s">
        <v>16</v>
      </c>
      <c r="B413" s="78">
        <v>11</v>
      </c>
      <c r="C413" s="79">
        <v>2</v>
      </c>
      <c r="D413" s="16" t="s">
        <v>191</v>
      </c>
      <c r="E413" s="95">
        <v>110</v>
      </c>
      <c r="F413" s="110"/>
      <c r="G413" s="12"/>
    </row>
    <row r="414" spans="1:7" ht="32.1" hidden="1" customHeight="1">
      <c r="A414" s="102" t="s">
        <v>167</v>
      </c>
      <c r="B414" s="94">
        <v>11</v>
      </c>
      <c r="C414" s="94">
        <v>2</v>
      </c>
      <c r="D414" s="44" t="s">
        <v>191</v>
      </c>
      <c r="E414" s="95">
        <v>200</v>
      </c>
      <c r="F414" s="96">
        <f>F415</f>
        <v>0</v>
      </c>
      <c r="G414" s="12"/>
    </row>
    <row r="415" spans="1:7" ht="32.1" hidden="1" customHeight="1">
      <c r="A415" s="13" t="s">
        <v>310</v>
      </c>
      <c r="B415" s="94">
        <v>11</v>
      </c>
      <c r="C415" s="94">
        <v>2</v>
      </c>
      <c r="D415" s="44" t="s">
        <v>191</v>
      </c>
      <c r="E415" s="95">
        <v>240</v>
      </c>
      <c r="F415" s="96"/>
      <c r="G415" s="12"/>
    </row>
    <row r="416" spans="1:7" ht="15.95" hidden="1" customHeight="1">
      <c r="A416" s="43" t="s">
        <v>24</v>
      </c>
      <c r="B416" s="94">
        <v>11</v>
      </c>
      <c r="C416" s="94">
        <v>2</v>
      </c>
      <c r="D416" s="44" t="s">
        <v>191</v>
      </c>
      <c r="E416" s="95">
        <v>800</v>
      </c>
      <c r="F416" s="96">
        <f>F417</f>
        <v>0</v>
      </c>
      <c r="G416" s="12"/>
    </row>
    <row r="417" spans="1:7" ht="15.95" hidden="1" customHeight="1">
      <c r="A417" s="43" t="s">
        <v>25</v>
      </c>
      <c r="B417" s="94">
        <v>11</v>
      </c>
      <c r="C417" s="94">
        <v>2</v>
      </c>
      <c r="D417" s="44" t="s">
        <v>191</v>
      </c>
      <c r="E417" s="95">
        <v>850</v>
      </c>
      <c r="F417" s="96"/>
      <c r="G417" s="12"/>
    </row>
    <row r="418" spans="1:7" ht="32.1" hidden="1" customHeight="1">
      <c r="A418" s="43" t="s">
        <v>26</v>
      </c>
      <c r="B418" s="94">
        <v>11</v>
      </c>
      <c r="C418" s="94">
        <v>2</v>
      </c>
      <c r="D418" s="44" t="s">
        <v>193</v>
      </c>
      <c r="E418" s="95"/>
      <c r="F418" s="96">
        <f>F419</f>
        <v>0</v>
      </c>
      <c r="G418" s="12"/>
    </row>
    <row r="419" spans="1:7" ht="32.1" hidden="1" customHeight="1">
      <c r="A419" s="43" t="s">
        <v>192</v>
      </c>
      <c r="B419" s="94">
        <v>11</v>
      </c>
      <c r="C419" s="94">
        <v>2</v>
      </c>
      <c r="D419" s="44" t="s">
        <v>193</v>
      </c>
      <c r="E419" s="95">
        <v>600</v>
      </c>
      <c r="F419" s="96">
        <f>F420</f>
        <v>0</v>
      </c>
      <c r="G419" s="111"/>
    </row>
    <row r="420" spans="1:7" ht="21.75" hidden="1" customHeight="1">
      <c r="A420" s="97" t="s">
        <v>194</v>
      </c>
      <c r="B420" s="94">
        <v>11</v>
      </c>
      <c r="C420" s="94">
        <v>2</v>
      </c>
      <c r="D420" s="44" t="s">
        <v>193</v>
      </c>
      <c r="E420" s="95">
        <v>620</v>
      </c>
      <c r="F420" s="96"/>
      <c r="G420" s="12"/>
    </row>
    <row r="421" spans="1:7" ht="15.95" hidden="1" customHeight="1">
      <c r="A421" s="97" t="s">
        <v>170</v>
      </c>
      <c r="B421" s="78">
        <v>11</v>
      </c>
      <c r="C421" s="79">
        <v>2</v>
      </c>
      <c r="D421" s="16" t="s">
        <v>13</v>
      </c>
      <c r="E421" s="91" t="s">
        <v>10</v>
      </c>
      <c r="F421" s="92">
        <f>F422</f>
        <v>0</v>
      </c>
      <c r="G421" s="12"/>
    </row>
    <row r="422" spans="1:7" ht="15.95" hidden="1" customHeight="1">
      <c r="A422" s="13" t="s">
        <v>12</v>
      </c>
      <c r="B422" s="78">
        <v>11</v>
      </c>
      <c r="C422" s="79">
        <v>2</v>
      </c>
      <c r="D422" s="16" t="s">
        <v>196</v>
      </c>
      <c r="E422" s="91"/>
      <c r="F422" s="110">
        <f>F423+F425+F427</f>
        <v>0</v>
      </c>
      <c r="G422" s="12"/>
    </row>
    <row r="423" spans="1:7" ht="63.95" hidden="1" customHeight="1">
      <c r="A423" s="13" t="s">
        <v>195</v>
      </c>
      <c r="B423" s="78">
        <v>11</v>
      </c>
      <c r="C423" s="79">
        <v>2</v>
      </c>
      <c r="D423" s="16" t="s">
        <v>196</v>
      </c>
      <c r="E423" s="95">
        <v>100</v>
      </c>
      <c r="F423" s="110">
        <f>F424</f>
        <v>0</v>
      </c>
      <c r="G423" s="12"/>
    </row>
    <row r="424" spans="1:7" ht="15.95" hidden="1" customHeight="1">
      <c r="A424" s="13" t="s">
        <v>16</v>
      </c>
      <c r="B424" s="78">
        <v>11</v>
      </c>
      <c r="C424" s="79">
        <v>2</v>
      </c>
      <c r="D424" s="16" t="s">
        <v>196</v>
      </c>
      <c r="E424" s="95">
        <v>110</v>
      </c>
      <c r="F424" s="110"/>
      <c r="G424" s="12"/>
    </row>
    <row r="425" spans="1:7" ht="32.1" hidden="1" customHeight="1">
      <c r="A425" s="102" t="s">
        <v>167</v>
      </c>
      <c r="B425" s="94">
        <v>11</v>
      </c>
      <c r="C425" s="94">
        <v>2</v>
      </c>
      <c r="D425" s="16" t="s">
        <v>196</v>
      </c>
      <c r="E425" s="95">
        <v>200</v>
      </c>
      <c r="F425" s="96">
        <f>F426</f>
        <v>0</v>
      </c>
      <c r="G425" s="12"/>
    </row>
    <row r="426" spans="1:7" ht="32.1" hidden="1" customHeight="1">
      <c r="A426" s="13" t="s">
        <v>310</v>
      </c>
      <c r="B426" s="94">
        <v>11</v>
      </c>
      <c r="C426" s="94">
        <v>2</v>
      </c>
      <c r="D426" s="16" t="s">
        <v>196</v>
      </c>
      <c r="E426" s="95">
        <v>240</v>
      </c>
      <c r="F426" s="96"/>
      <c r="G426" s="12"/>
    </row>
    <row r="427" spans="1:7" ht="15.95" hidden="1" customHeight="1">
      <c r="A427" s="43" t="s">
        <v>24</v>
      </c>
      <c r="B427" s="94">
        <v>11</v>
      </c>
      <c r="C427" s="94">
        <v>2</v>
      </c>
      <c r="D427" s="16" t="s">
        <v>196</v>
      </c>
      <c r="E427" s="95">
        <v>800</v>
      </c>
      <c r="F427" s="96">
        <f>F428</f>
        <v>0</v>
      </c>
      <c r="G427" s="12"/>
    </row>
    <row r="428" spans="1:7" ht="15.95" hidden="1" customHeight="1">
      <c r="A428" s="43" t="s">
        <v>25</v>
      </c>
      <c r="B428" s="94">
        <v>11</v>
      </c>
      <c r="C428" s="94">
        <v>2</v>
      </c>
      <c r="D428" s="16" t="s">
        <v>196</v>
      </c>
      <c r="E428" s="95">
        <v>850</v>
      </c>
      <c r="F428" s="96"/>
      <c r="G428" s="12"/>
    </row>
    <row r="429" spans="1:7" ht="18.75" hidden="1">
      <c r="A429" s="43" t="s">
        <v>26</v>
      </c>
      <c r="B429" s="77">
        <v>11</v>
      </c>
      <c r="C429" s="77">
        <v>5</v>
      </c>
      <c r="D429" s="113" t="s">
        <v>10</v>
      </c>
      <c r="E429" s="83" t="s">
        <v>10</v>
      </c>
      <c r="F429" s="84">
        <f>F430+F438</f>
        <v>0</v>
      </c>
      <c r="G429" s="12"/>
    </row>
    <row r="430" spans="1:7" ht="18.75" hidden="1">
      <c r="A430" s="112" t="s">
        <v>197</v>
      </c>
      <c r="B430" s="27">
        <v>11</v>
      </c>
      <c r="C430" s="27">
        <v>5</v>
      </c>
      <c r="D430" s="44" t="s">
        <v>189</v>
      </c>
      <c r="E430" s="83"/>
      <c r="F430" s="84">
        <f>F431</f>
        <v>0</v>
      </c>
      <c r="G430" s="12"/>
    </row>
    <row r="431" spans="1:7" ht="31.5" hidden="1" customHeight="1">
      <c r="A431" s="43" t="s">
        <v>188</v>
      </c>
      <c r="B431" s="94">
        <v>11</v>
      </c>
      <c r="C431" s="94">
        <v>5</v>
      </c>
      <c r="D431" s="44" t="s">
        <v>191</v>
      </c>
      <c r="E431" s="95" t="s">
        <v>10</v>
      </c>
      <c r="F431" s="96">
        <f>F432+F434+F436</f>
        <v>0</v>
      </c>
      <c r="G431" s="12"/>
    </row>
    <row r="432" spans="1:7" ht="67.5" hidden="1" customHeight="1">
      <c r="A432" s="43" t="s">
        <v>190</v>
      </c>
      <c r="B432" s="94">
        <v>11</v>
      </c>
      <c r="C432" s="94">
        <v>5</v>
      </c>
      <c r="D432" s="44" t="s">
        <v>191</v>
      </c>
      <c r="E432" s="29">
        <v>100</v>
      </c>
      <c r="F432" s="30">
        <f>F433</f>
        <v>0</v>
      </c>
      <c r="G432" s="12"/>
    </row>
    <row r="433" spans="1:7" ht="15.95" hidden="1" customHeight="1">
      <c r="A433" s="43" t="s">
        <v>16</v>
      </c>
      <c r="B433" s="78">
        <v>11</v>
      </c>
      <c r="C433" s="79">
        <v>5</v>
      </c>
      <c r="D433" s="16" t="s">
        <v>191</v>
      </c>
      <c r="E433" s="17">
        <v>110</v>
      </c>
      <c r="F433" s="18"/>
      <c r="G433" s="12"/>
    </row>
    <row r="434" spans="1:7" ht="36" hidden="1" customHeight="1">
      <c r="A434" s="102" t="s">
        <v>167</v>
      </c>
      <c r="B434" s="78">
        <v>11</v>
      </c>
      <c r="C434" s="79">
        <v>5</v>
      </c>
      <c r="D434" s="16" t="s">
        <v>191</v>
      </c>
      <c r="E434" s="17">
        <v>200</v>
      </c>
      <c r="F434" s="18">
        <f>F435</f>
        <v>0</v>
      </c>
      <c r="G434" s="12"/>
    </row>
    <row r="435" spans="1:7" ht="36" hidden="1" customHeight="1">
      <c r="A435" s="13" t="s">
        <v>310</v>
      </c>
      <c r="B435" s="78">
        <v>11</v>
      </c>
      <c r="C435" s="79">
        <v>5</v>
      </c>
      <c r="D435" s="16" t="s">
        <v>191</v>
      </c>
      <c r="E435" s="29">
        <v>240</v>
      </c>
      <c r="F435" s="30"/>
      <c r="G435" s="12"/>
    </row>
    <row r="436" spans="1:7" ht="15.95" hidden="1" customHeight="1">
      <c r="A436" s="25" t="s">
        <v>24</v>
      </c>
      <c r="B436" s="78">
        <v>11</v>
      </c>
      <c r="C436" s="79">
        <v>5</v>
      </c>
      <c r="D436" s="16" t="s">
        <v>191</v>
      </c>
      <c r="E436" s="35">
        <v>800</v>
      </c>
      <c r="F436" s="36">
        <f>F437</f>
        <v>0</v>
      </c>
      <c r="G436" s="12"/>
    </row>
    <row r="437" spans="1:7" ht="15.95" hidden="1" customHeight="1">
      <c r="A437" s="31" t="s">
        <v>25</v>
      </c>
      <c r="B437" s="94">
        <v>11</v>
      </c>
      <c r="C437" s="94">
        <v>5</v>
      </c>
      <c r="D437" s="16" t="s">
        <v>191</v>
      </c>
      <c r="E437" s="29">
        <v>850</v>
      </c>
      <c r="F437" s="30"/>
      <c r="G437" s="12"/>
    </row>
    <row r="438" spans="1:7" ht="15.95" hidden="1" customHeight="1">
      <c r="A438" s="43" t="s">
        <v>26</v>
      </c>
      <c r="B438" s="27">
        <v>11</v>
      </c>
      <c r="C438" s="27">
        <v>5</v>
      </c>
      <c r="D438" s="44" t="s">
        <v>13</v>
      </c>
      <c r="E438" s="83"/>
      <c r="F438" s="84">
        <f>F439</f>
        <v>0</v>
      </c>
      <c r="G438" s="12"/>
    </row>
    <row r="439" spans="1:7" ht="18" hidden="1" customHeight="1">
      <c r="A439" s="43" t="s">
        <v>12</v>
      </c>
      <c r="B439" s="94">
        <v>11</v>
      </c>
      <c r="C439" s="94">
        <v>5</v>
      </c>
      <c r="D439" s="44" t="s">
        <v>196</v>
      </c>
      <c r="E439" s="95" t="s">
        <v>10</v>
      </c>
      <c r="F439" s="96">
        <f>F440+F442+F444</f>
        <v>0</v>
      </c>
      <c r="G439" s="12"/>
    </row>
    <row r="440" spans="1:7" ht="63.95" hidden="1" customHeight="1">
      <c r="A440" s="13" t="s">
        <v>195</v>
      </c>
      <c r="B440" s="94">
        <v>11</v>
      </c>
      <c r="C440" s="94">
        <v>5</v>
      </c>
      <c r="D440" s="44" t="s">
        <v>196</v>
      </c>
      <c r="E440" s="29">
        <v>100</v>
      </c>
      <c r="F440" s="30">
        <f>F441</f>
        <v>0</v>
      </c>
      <c r="G440" s="12"/>
    </row>
    <row r="441" spans="1:7" ht="15.95" hidden="1" customHeight="1">
      <c r="A441" s="43" t="s">
        <v>16</v>
      </c>
      <c r="B441" s="78">
        <v>11</v>
      </c>
      <c r="C441" s="79">
        <v>5</v>
      </c>
      <c r="D441" s="44" t="s">
        <v>196</v>
      </c>
      <c r="E441" s="17">
        <v>110</v>
      </c>
      <c r="F441" s="18"/>
      <c r="G441" s="12"/>
    </row>
    <row r="442" spans="1:7" ht="32.1" hidden="1" customHeight="1">
      <c r="A442" s="102" t="s">
        <v>167</v>
      </c>
      <c r="B442" s="78">
        <v>11</v>
      </c>
      <c r="C442" s="79">
        <v>5</v>
      </c>
      <c r="D442" s="44" t="s">
        <v>196</v>
      </c>
      <c r="E442" s="17">
        <v>200</v>
      </c>
      <c r="F442" s="18">
        <f>F443</f>
        <v>0</v>
      </c>
      <c r="G442" s="12"/>
    </row>
    <row r="443" spans="1:7" ht="32.1" hidden="1" customHeight="1">
      <c r="A443" s="13" t="s">
        <v>310</v>
      </c>
      <c r="B443" s="78">
        <v>11</v>
      </c>
      <c r="C443" s="79">
        <v>5</v>
      </c>
      <c r="D443" s="44" t="s">
        <v>196</v>
      </c>
      <c r="E443" s="29">
        <v>240</v>
      </c>
      <c r="F443" s="30"/>
      <c r="G443" s="12"/>
    </row>
    <row r="444" spans="1:7" ht="15.95" hidden="1" customHeight="1">
      <c r="A444" s="25" t="s">
        <v>24</v>
      </c>
      <c r="B444" s="78">
        <v>11</v>
      </c>
      <c r="C444" s="79">
        <v>5</v>
      </c>
      <c r="D444" s="44" t="s">
        <v>196</v>
      </c>
      <c r="E444" s="35">
        <v>800</v>
      </c>
      <c r="F444" s="36">
        <f>F445</f>
        <v>0</v>
      </c>
      <c r="G444" s="12"/>
    </row>
    <row r="445" spans="1:7" ht="15.95" hidden="1" customHeight="1">
      <c r="A445" s="31" t="s">
        <v>25</v>
      </c>
      <c r="B445" s="94">
        <v>11</v>
      </c>
      <c r="C445" s="94">
        <v>5</v>
      </c>
      <c r="D445" s="44" t="s">
        <v>196</v>
      </c>
      <c r="E445" s="29">
        <v>850</v>
      </c>
      <c r="F445" s="30"/>
      <c r="G445" s="12"/>
    </row>
    <row r="446" spans="1:7" ht="15.95" hidden="1" customHeight="1">
      <c r="A446" s="43" t="s">
        <v>26</v>
      </c>
      <c r="B446" s="77">
        <v>12</v>
      </c>
      <c r="C446" s="77"/>
      <c r="D446" s="113" t="s">
        <v>10</v>
      </c>
      <c r="E446" s="83" t="s">
        <v>10</v>
      </c>
      <c r="F446" s="84">
        <f>F447</f>
        <v>0</v>
      </c>
      <c r="G446" s="12"/>
    </row>
    <row r="447" spans="1:7" ht="15.95" hidden="1" customHeight="1">
      <c r="A447" s="73" t="s">
        <v>198</v>
      </c>
      <c r="B447" s="94">
        <v>12</v>
      </c>
      <c r="C447" s="94">
        <v>2</v>
      </c>
      <c r="D447" s="44"/>
      <c r="E447" s="29"/>
      <c r="F447" s="30">
        <f>F448</f>
        <v>0</v>
      </c>
      <c r="G447" s="12"/>
    </row>
    <row r="448" spans="1:7" ht="15.95" hidden="1" customHeight="1">
      <c r="A448" s="43" t="s">
        <v>199</v>
      </c>
      <c r="B448" s="94">
        <v>12</v>
      </c>
      <c r="C448" s="94">
        <v>2</v>
      </c>
      <c r="D448" s="44" t="s">
        <v>13</v>
      </c>
      <c r="E448" s="29"/>
      <c r="F448" s="30">
        <f>F449</f>
        <v>0</v>
      </c>
      <c r="G448" s="12"/>
    </row>
    <row r="449" spans="1:7" ht="32.1" hidden="1" customHeight="1">
      <c r="A449" s="43" t="s">
        <v>12</v>
      </c>
      <c r="B449" s="94">
        <v>12</v>
      </c>
      <c r="C449" s="94">
        <v>2</v>
      </c>
      <c r="D449" s="44" t="s">
        <v>201</v>
      </c>
      <c r="E449" s="29"/>
      <c r="F449" s="30">
        <f>F450+F452</f>
        <v>0</v>
      </c>
      <c r="G449" s="12"/>
    </row>
    <row r="450" spans="1:7" ht="63.95" hidden="1" customHeight="1">
      <c r="A450" s="43" t="s">
        <v>200</v>
      </c>
      <c r="B450" s="94">
        <v>12</v>
      </c>
      <c r="C450" s="94">
        <v>2</v>
      </c>
      <c r="D450" s="44" t="s">
        <v>201</v>
      </c>
      <c r="E450" s="29">
        <v>100</v>
      </c>
      <c r="F450" s="30">
        <f>F451</f>
        <v>0</v>
      </c>
      <c r="G450" s="12"/>
    </row>
    <row r="451" spans="1:7" ht="15.95" hidden="1" customHeight="1">
      <c r="A451" s="13" t="s">
        <v>16</v>
      </c>
      <c r="B451" s="94">
        <v>12</v>
      </c>
      <c r="C451" s="94">
        <v>2</v>
      </c>
      <c r="D451" s="44" t="s">
        <v>201</v>
      </c>
      <c r="E451" s="29">
        <v>110</v>
      </c>
      <c r="F451" s="30"/>
      <c r="G451" s="12"/>
    </row>
    <row r="452" spans="1:7" ht="32.1" hidden="1" customHeight="1">
      <c r="A452" s="102" t="s">
        <v>167</v>
      </c>
      <c r="B452" s="94">
        <v>12</v>
      </c>
      <c r="C452" s="94">
        <v>2</v>
      </c>
      <c r="D452" s="44" t="s">
        <v>201</v>
      </c>
      <c r="E452" s="29">
        <v>200</v>
      </c>
      <c r="F452" s="30">
        <f>F453</f>
        <v>0</v>
      </c>
      <c r="G452" s="12"/>
    </row>
    <row r="453" spans="1:7" ht="32.1" hidden="1" customHeight="1">
      <c r="A453" s="13" t="s">
        <v>310</v>
      </c>
      <c r="B453" s="94">
        <v>12</v>
      </c>
      <c r="C453" s="94">
        <v>2</v>
      </c>
      <c r="D453" s="44" t="s">
        <v>201</v>
      </c>
      <c r="E453" s="29">
        <v>240</v>
      </c>
      <c r="F453" s="30"/>
      <c r="G453" s="12"/>
    </row>
    <row r="454" spans="1:7" ht="15.95" hidden="1" customHeight="1">
      <c r="A454" s="25" t="s">
        <v>24</v>
      </c>
      <c r="B454" s="77">
        <v>99</v>
      </c>
      <c r="C454" s="77"/>
      <c r="D454" s="113" t="s">
        <v>10</v>
      </c>
      <c r="E454" s="83" t="s">
        <v>10</v>
      </c>
      <c r="F454" s="84">
        <f>F455</f>
        <v>0</v>
      </c>
      <c r="G454" s="12"/>
    </row>
    <row r="455" spans="1:7" ht="15.95" hidden="1" customHeight="1">
      <c r="A455" s="73" t="s">
        <v>202</v>
      </c>
      <c r="B455" s="94">
        <v>99</v>
      </c>
      <c r="C455" s="94">
        <v>99</v>
      </c>
      <c r="D455" s="44"/>
      <c r="E455" s="29"/>
      <c r="F455" s="30">
        <f>F456</f>
        <v>0</v>
      </c>
      <c r="G455" s="12"/>
    </row>
    <row r="456" spans="1:7" ht="15.95" hidden="1" customHeight="1">
      <c r="A456" s="43" t="s">
        <v>202</v>
      </c>
      <c r="B456" s="94">
        <v>99</v>
      </c>
      <c r="C456" s="94">
        <v>99</v>
      </c>
      <c r="D456" s="44" t="s">
        <v>13</v>
      </c>
      <c r="E456" s="29"/>
      <c r="F456" s="30">
        <f>F457</f>
        <v>0</v>
      </c>
      <c r="G456" s="12"/>
    </row>
    <row r="457" spans="1:7" ht="15.95" hidden="1" customHeight="1">
      <c r="A457" s="43" t="s">
        <v>12</v>
      </c>
      <c r="B457" s="94">
        <v>99</v>
      </c>
      <c r="C457" s="94">
        <v>99</v>
      </c>
      <c r="D457" s="44" t="s">
        <v>203</v>
      </c>
      <c r="E457" s="29"/>
      <c r="F457" s="30">
        <f>F458</f>
        <v>0</v>
      </c>
      <c r="G457" s="12"/>
    </row>
    <row r="458" spans="1:7" ht="15.95" hidden="1" customHeight="1">
      <c r="A458" s="43" t="s">
        <v>202</v>
      </c>
      <c r="B458" s="94">
        <v>99</v>
      </c>
      <c r="C458" s="94">
        <v>99</v>
      </c>
      <c r="D458" s="44" t="s">
        <v>203</v>
      </c>
      <c r="E458" s="29">
        <v>900</v>
      </c>
      <c r="F458" s="30">
        <f>F459</f>
        <v>0</v>
      </c>
      <c r="G458" s="12"/>
    </row>
    <row r="459" spans="1:7" ht="15.95" hidden="1" customHeight="1">
      <c r="A459" s="43" t="s">
        <v>202</v>
      </c>
      <c r="B459" s="94">
        <v>99</v>
      </c>
      <c r="C459" s="94">
        <v>99</v>
      </c>
      <c r="D459" s="44" t="s">
        <v>203</v>
      </c>
      <c r="E459" s="29">
        <v>990</v>
      </c>
      <c r="F459" s="30"/>
      <c r="G459" s="12"/>
    </row>
    <row r="460" spans="1:7" ht="18.75">
      <c r="A460" s="196" t="s">
        <v>204</v>
      </c>
      <c r="B460" s="114"/>
      <c r="C460" s="114"/>
      <c r="D460" s="115"/>
      <c r="E460" s="116"/>
      <c r="F460" s="24">
        <f>F15+F81+F88+F110+F208+F329+F338+F402+F408+F446+F454</f>
        <v>12249.599999999999</v>
      </c>
      <c r="G460" s="12"/>
    </row>
    <row r="461" spans="1:7" ht="15.75">
      <c r="A461" s="206"/>
      <c r="B461" s="118"/>
      <c r="C461" s="118"/>
      <c r="D461" s="34"/>
      <c r="E461" s="119"/>
      <c r="F461" s="120"/>
      <c r="G461" s="121"/>
    </row>
    <row r="462" spans="1:7" ht="12" customHeight="1">
      <c r="A462" s="117"/>
      <c r="B462" s="123"/>
      <c r="C462" s="123"/>
      <c r="D462" s="124"/>
      <c r="E462" s="125"/>
      <c r="F462" s="126"/>
      <c r="G462" s="121"/>
    </row>
    <row r="463" spans="1:7" ht="12.75" customHeight="1">
      <c r="A463" s="122"/>
      <c r="B463" s="123"/>
      <c r="C463" s="123"/>
      <c r="D463" s="127"/>
      <c r="E463" s="125"/>
      <c r="F463" s="126"/>
      <c r="G463" s="121"/>
    </row>
    <row r="464" spans="1:7" ht="12.75" customHeight="1">
      <c r="A464" s="117"/>
      <c r="B464" s="128"/>
      <c r="C464" s="128"/>
      <c r="D464" s="127"/>
      <c r="E464" s="125"/>
      <c r="F464" s="126"/>
      <c r="G464" s="121"/>
    </row>
    <row r="465" spans="1:7" ht="12.75" customHeight="1">
      <c r="A465" s="117"/>
      <c r="B465" s="129"/>
      <c r="C465" s="129"/>
      <c r="D465" s="126"/>
      <c r="E465" s="129"/>
      <c r="F465" s="129"/>
      <c r="G465" s="121"/>
    </row>
    <row r="466" spans="1:7" ht="14.25" customHeight="1">
      <c r="A466" s="117"/>
      <c r="B466" s="128"/>
      <c r="C466" s="128"/>
      <c r="D466" s="129"/>
      <c r="E466" s="125"/>
      <c r="F466" s="126"/>
      <c r="G466" s="121"/>
    </row>
    <row r="467" spans="1:7" ht="15.75">
      <c r="A467" s="117"/>
      <c r="B467" s="130"/>
      <c r="C467" s="130"/>
      <c r="D467" s="126"/>
      <c r="E467" s="130"/>
      <c r="F467" s="130"/>
    </row>
    <row r="468" spans="1:7" ht="15.75">
      <c r="A468" s="118"/>
    </row>
    <row r="469" spans="1:7" ht="15.75">
      <c r="A469" s="131"/>
    </row>
    <row r="470" spans="1:7" ht="15.75">
      <c r="A470" s="131"/>
    </row>
    <row r="471" spans="1:7" ht="15">
      <c r="A471" s="132"/>
    </row>
    <row r="472" spans="1:7" ht="15">
      <c r="A472" s="133"/>
    </row>
    <row r="473" spans="1:7" ht="15">
      <c r="A473" s="132"/>
    </row>
  </sheetData>
  <autoFilter ref="A10:F460">
    <filterColumn colId="0" showButton="0"/>
    <filterColumn colId="1" showButton="0"/>
    <filterColumn colId="2" showButton="0"/>
    <filterColumn colId="3" showButton="0"/>
    <filterColumn colId="4" showButton="0"/>
  </autoFilter>
  <mergeCells count="6">
    <mergeCell ref="A10:F12"/>
    <mergeCell ref="E8:F8"/>
    <mergeCell ref="E1:F1"/>
    <mergeCell ref="D3:F3"/>
    <mergeCell ref="A5:F6"/>
    <mergeCell ref="D2:F2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6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7"/>
  <sheetViews>
    <sheetView showGridLines="0" zoomScale="95" zoomScaleNormal="95" zoomScaleSheetLayoutView="80" workbookViewId="0">
      <selection activeCell="A5" sqref="A5:F7"/>
    </sheetView>
  </sheetViews>
  <sheetFormatPr defaultRowHeight="12.75"/>
  <cols>
    <col min="1" max="1" width="68.42578125" style="5" customWidth="1"/>
    <col min="2" max="2" width="16" style="174" customWidth="1"/>
    <col min="3" max="3" width="6.42578125" style="5" customWidth="1"/>
    <col min="4" max="4" width="6" style="5" customWidth="1"/>
    <col min="5" max="5" width="6.5703125" style="5" customWidth="1"/>
    <col min="6" max="6" width="13.85546875" style="5" customWidth="1"/>
    <col min="7" max="16384" width="9.140625" style="5"/>
  </cols>
  <sheetData>
    <row r="1" spans="1:7">
      <c r="A1" s="135"/>
      <c r="B1" s="176"/>
      <c r="C1" s="135"/>
      <c r="D1" s="135"/>
      <c r="E1" s="212" t="s">
        <v>218</v>
      </c>
      <c r="F1" s="212"/>
    </row>
    <row r="2" spans="1:7" ht="40.5" customHeight="1">
      <c r="A2" s="135"/>
      <c r="B2" s="176"/>
      <c r="C2" s="215" t="s">
        <v>344</v>
      </c>
      <c r="D2" s="217"/>
      <c r="E2" s="217"/>
      <c r="F2" s="217"/>
    </row>
    <row r="3" spans="1:7" ht="14.25" customHeight="1">
      <c r="A3" s="135"/>
      <c r="B3" s="176"/>
      <c r="C3" s="135"/>
      <c r="D3" s="213" t="s">
        <v>362</v>
      </c>
      <c r="E3" s="212"/>
      <c r="F3" s="212"/>
    </row>
    <row r="4" spans="1:7">
      <c r="A4" s="135"/>
      <c r="B4" s="176"/>
      <c r="C4" s="135"/>
      <c r="D4" s="135"/>
      <c r="E4" s="135"/>
      <c r="F4" s="135"/>
    </row>
    <row r="5" spans="1:7">
      <c r="A5" s="214" t="s">
        <v>346</v>
      </c>
      <c r="B5" s="214"/>
      <c r="C5" s="214"/>
      <c r="D5" s="214"/>
      <c r="E5" s="214"/>
      <c r="F5" s="214"/>
    </row>
    <row r="6" spans="1:7">
      <c r="A6" s="214"/>
      <c r="B6" s="214"/>
      <c r="C6" s="214"/>
      <c r="D6" s="214"/>
      <c r="E6" s="214"/>
      <c r="F6" s="214"/>
    </row>
    <row r="7" spans="1:7" ht="44.25" customHeight="1">
      <c r="A7" s="214"/>
      <c r="B7" s="214"/>
      <c r="C7" s="214"/>
      <c r="D7" s="214"/>
      <c r="E7" s="214"/>
      <c r="F7" s="214"/>
    </row>
    <row r="8" spans="1:7">
      <c r="A8" s="134"/>
      <c r="B8" s="134"/>
      <c r="C8" s="134"/>
      <c r="D8" s="134"/>
      <c r="E8" s="134"/>
      <c r="F8" s="134"/>
    </row>
    <row r="9" spans="1:7">
      <c r="A9" s="134"/>
      <c r="B9" s="134"/>
      <c r="C9" s="134"/>
      <c r="D9" s="134"/>
      <c r="E9" s="211" t="s">
        <v>217</v>
      </c>
      <c r="F9" s="211"/>
    </row>
    <row r="10" spans="1:7">
      <c r="A10" s="135"/>
      <c r="B10" s="176"/>
      <c r="C10" s="135"/>
      <c r="D10" s="135"/>
      <c r="E10" s="135"/>
      <c r="F10" s="135"/>
    </row>
    <row r="11" spans="1:7" ht="13.15" customHeight="1">
      <c r="A11" s="214" t="s">
        <v>352</v>
      </c>
      <c r="B11" s="214"/>
      <c r="C11" s="214"/>
      <c r="D11" s="214"/>
      <c r="E11" s="214"/>
      <c r="F11" s="214"/>
    </row>
    <row r="12" spans="1:7" ht="41.25" customHeight="1">
      <c r="A12" s="214"/>
      <c r="B12" s="214"/>
      <c r="C12" s="214"/>
      <c r="D12" s="214"/>
      <c r="E12" s="214"/>
      <c r="F12" s="214"/>
    </row>
    <row r="13" spans="1:7">
      <c r="A13" s="175"/>
      <c r="B13" s="134"/>
      <c r="C13" s="175"/>
      <c r="D13" s="175"/>
      <c r="E13" s="175"/>
      <c r="F13" s="175"/>
    </row>
    <row r="14" spans="1:7">
      <c r="A14" s="175"/>
      <c r="B14" s="134"/>
      <c r="C14" s="175"/>
      <c r="D14" s="175"/>
      <c r="E14" s="175"/>
      <c r="F14" s="136" t="s">
        <v>219</v>
      </c>
    </row>
    <row r="15" spans="1:7">
      <c r="A15" s="180" t="s">
        <v>3</v>
      </c>
      <c r="B15" s="180" t="s">
        <v>6</v>
      </c>
      <c r="C15" s="180" t="s">
        <v>7</v>
      </c>
      <c r="D15" s="180" t="s">
        <v>4</v>
      </c>
      <c r="E15" s="180" t="s">
        <v>5</v>
      </c>
      <c r="F15" s="180" t="s">
        <v>8</v>
      </c>
    </row>
    <row r="16" spans="1:7" s="148" customFormat="1" ht="81.75" customHeight="1">
      <c r="A16" s="157" t="s">
        <v>1</v>
      </c>
      <c r="B16" s="9" t="s">
        <v>55</v>
      </c>
      <c r="C16" s="158" t="s">
        <v>10</v>
      </c>
      <c r="D16" s="159"/>
      <c r="E16" s="160"/>
      <c r="F16" s="161">
        <f>F17+F20+F23</f>
        <v>34</v>
      </c>
      <c r="G16" s="147"/>
    </row>
    <row r="17" spans="1:7" s="148" customFormat="1" ht="48" customHeight="1">
      <c r="A17" s="73" t="s">
        <v>56</v>
      </c>
      <c r="B17" s="9" t="s">
        <v>57</v>
      </c>
      <c r="C17" s="158" t="s">
        <v>10</v>
      </c>
      <c r="D17" s="159"/>
      <c r="E17" s="160"/>
      <c r="F17" s="161">
        <f>F18</f>
        <v>25</v>
      </c>
      <c r="G17" s="147"/>
    </row>
    <row r="18" spans="1:7" s="148" customFormat="1" ht="32.1" customHeight="1">
      <c r="A18" s="43" t="s">
        <v>310</v>
      </c>
      <c r="B18" s="16" t="s">
        <v>57</v>
      </c>
      <c r="C18" s="143">
        <v>200</v>
      </c>
      <c r="D18" s="144"/>
      <c r="E18" s="145"/>
      <c r="F18" s="146">
        <f>F19</f>
        <v>25</v>
      </c>
      <c r="G18" s="147"/>
    </row>
    <row r="19" spans="1:7" s="148" customFormat="1" ht="32.1" customHeight="1">
      <c r="A19" s="43" t="s">
        <v>24</v>
      </c>
      <c r="B19" s="28" t="s">
        <v>57</v>
      </c>
      <c r="C19" s="149">
        <v>240</v>
      </c>
      <c r="D19" s="150">
        <v>3</v>
      </c>
      <c r="E19" s="151">
        <v>9</v>
      </c>
      <c r="F19" s="152">
        <v>25</v>
      </c>
      <c r="G19" s="147"/>
    </row>
    <row r="20" spans="1:7" s="148" customFormat="1" ht="48" customHeight="1">
      <c r="A20" s="167" t="s">
        <v>58</v>
      </c>
      <c r="B20" s="9" t="s">
        <v>59</v>
      </c>
      <c r="C20" s="158"/>
      <c r="D20" s="159"/>
      <c r="E20" s="160"/>
      <c r="F20" s="161">
        <f>F21</f>
        <v>2</v>
      </c>
      <c r="G20" s="147"/>
    </row>
    <row r="21" spans="1:7" s="148" customFormat="1" ht="32.1" customHeight="1">
      <c r="A21" s="43" t="s">
        <v>310</v>
      </c>
      <c r="B21" s="16" t="s">
        <v>59</v>
      </c>
      <c r="C21" s="143">
        <v>200</v>
      </c>
      <c r="D21" s="144"/>
      <c r="E21" s="145"/>
      <c r="F21" s="146">
        <f>F22</f>
        <v>2</v>
      </c>
      <c r="G21" s="147"/>
    </row>
    <row r="22" spans="1:7" s="148" customFormat="1" ht="32.1" customHeight="1">
      <c r="A22" s="43" t="s">
        <v>24</v>
      </c>
      <c r="B22" s="28" t="s">
        <v>59</v>
      </c>
      <c r="C22" s="149">
        <v>240</v>
      </c>
      <c r="D22" s="150">
        <v>3</v>
      </c>
      <c r="E22" s="151">
        <v>9</v>
      </c>
      <c r="F22" s="152">
        <v>2</v>
      </c>
      <c r="G22" s="147"/>
    </row>
    <row r="23" spans="1:7" s="163" customFormat="1" ht="48" customHeight="1">
      <c r="A23" s="73" t="s">
        <v>60</v>
      </c>
      <c r="B23" s="9" t="s">
        <v>61</v>
      </c>
      <c r="C23" s="158"/>
      <c r="D23" s="159"/>
      <c r="E23" s="160"/>
      <c r="F23" s="161">
        <f>F24</f>
        <v>7</v>
      </c>
      <c r="G23" s="162"/>
    </row>
    <row r="24" spans="1:7" s="148" customFormat="1" ht="32.1" customHeight="1">
      <c r="A24" s="43" t="s">
        <v>310</v>
      </c>
      <c r="B24" s="28" t="s">
        <v>61</v>
      </c>
      <c r="C24" s="149">
        <v>200</v>
      </c>
      <c r="D24" s="150"/>
      <c r="E24" s="151"/>
      <c r="F24" s="152">
        <f>F25</f>
        <v>7</v>
      </c>
      <c r="G24" s="147"/>
    </row>
    <row r="25" spans="1:7" s="148" customFormat="1" ht="32.1" customHeight="1">
      <c r="A25" s="43" t="s">
        <v>24</v>
      </c>
      <c r="B25" s="34" t="s">
        <v>61</v>
      </c>
      <c r="C25" s="153">
        <v>240</v>
      </c>
      <c r="D25" s="154">
        <v>3</v>
      </c>
      <c r="E25" s="155">
        <v>9</v>
      </c>
      <c r="F25" s="156">
        <v>7</v>
      </c>
      <c r="G25" s="147"/>
    </row>
    <row r="26" spans="1:7" s="165" customFormat="1" ht="32.1" hidden="1" customHeight="1">
      <c r="A26" s="73" t="s">
        <v>120</v>
      </c>
      <c r="B26" s="22" t="s">
        <v>121</v>
      </c>
      <c r="C26" s="23"/>
      <c r="D26" s="20"/>
      <c r="E26" s="21"/>
      <c r="F26" s="24">
        <f>F27</f>
        <v>0</v>
      </c>
      <c r="G26" s="164"/>
    </row>
    <row r="27" spans="1:7" s="165" customFormat="1" ht="48" hidden="1" customHeight="1">
      <c r="A27" s="73" t="s">
        <v>122</v>
      </c>
      <c r="B27" s="9" t="s">
        <v>123</v>
      </c>
      <c r="C27" s="10"/>
      <c r="D27" s="7"/>
      <c r="E27" s="8"/>
      <c r="F27" s="11">
        <f>F28+F30+F32</f>
        <v>0</v>
      </c>
      <c r="G27" s="164"/>
    </row>
    <row r="28" spans="1:7" ht="32.1" hidden="1" customHeight="1">
      <c r="A28" s="43" t="s">
        <v>310</v>
      </c>
      <c r="B28" s="16" t="s">
        <v>123</v>
      </c>
      <c r="C28" s="17">
        <v>200</v>
      </c>
      <c r="D28" s="14"/>
      <c r="E28" s="15"/>
      <c r="F28" s="18">
        <f>F29</f>
        <v>0</v>
      </c>
      <c r="G28" s="12"/>
    </row>
    <row r="29" spans="1:7" ht="32.1" hidden="1" customHeight="1">
      <c r="A29" s="43" t="s">
        <v>24</v>
      </c>
      <c r="B29" s="16" t="s">
        <v>123</v>
      </c>
      <c r="C29" s="17">
        <v>240</v>
      </c>
      <c r="D29" s="14">
        <v>5</v>
      </c>
      <c r="E29" s="15">
        <v>2</v>
      </c>
      <c r="F29" s="18"/>
      <c r="G29" s="12"/>
    </row>
    <row r="30" spans="1:7" ht="32.1" hidden="1" customHeight="1">
      <c r="A30" s="43" t="s">
        <v>72</v>
      </c>
      <c r="B30" s="28" t="s">
        <v>123</v>
      </c>
      <c r="C30" s="29">
        <v>400</v>
      </c>
      <c r="D30" s="26"/>
      <c r="E30" s="27"/>
      <c r="F30" s="30">
        <f>F31</f>
        <v>0</v>
      </c>
      <c r="G30" s="12"/>
    </row>
    <row r="31" spans="1:7" ht="15.95" hidden="1" customHeight="1">
      <c r="A31" s="43" t="s">
        <v>73</v>
      </c>
      <c r="B31" s="16" t="s">
        <v>123</v>
      </c>
      <c r="C31" s="17">
        <v>410</v>
      </c>
      <c r="D31" s="14">
        <v>5</v>
      </c>
      <c r="E31" s="15">
        <v>2</v>
      </c>
      <c r="F31" s="18"/>
      <c r="G31" s="12"/>
    </row>
    <row r="32" spans="1:7" ht="15.95" hidden="1" customHeight="1">
      <c r="A32" s="43" t="s">
        <v>25</v>
      </c>
      <c r="B32" s="28" t="s">
        <v>123</v>
      </c>
      <c r="C32" s="29">
        <v>800</v>
      </c>
      <c r="D32" s="26"/>
      <c r="E32" s="27"/>
      <c r="F32" s="30">
        <f>F33</f>
        <v>0</v>
      </c>
      <c r="G32" s="12"/>
    </row>
    <row r="33" spans="1:7" ht="48" hidden="1" customHeight="1">
      <c r="A33" s="43" t="s">
        <v>76</v>
      </c>
      <c r="B33" s="16" t="s">
        <v>123</v>
      </c>
      <c r="C33" s="35">
        <v>810</v>
      </c>
      <c r="D33" s="32">
        <v>5</v>
      </c>
      <c r="E33" s="33">
        <v>2</v>
      </c>
      <c r="F33" s="36"/>
      <c r="G33" s="12"/>
    </row>
    <row r="34" spans="1:7" s="165" customFormat="1" ht="32.1" customHeight="1">
      <c r="A34" s="73" t="s">
        <v>317</v>
      </c>
      <c r="B34" s="22" t="s">
        <v>78</v>
      </c>
      <c r="C34" s="23"/>
      <c r="D34" s="20"/>
      <c r="E34" s="21"/>
      <c r="F34" s="24">
        <f>F35</f>
        <v>974.4</v>
      </c>
      <c r="G34" s="164"/>
    </row>
    <row r="35" spans="1:7" s="165" customFormat="1" ht="48" customHeight="1">
      <c r="A35" s="43" t="s">
        <v>332</v>
      </c>
      <c r="B35" s="28" t="s">
        <v>79</v>
      </c>
      <c r="C35" s="29"/>
      <c r="D35" s="26"/>
      <c r="E35" s="27"/>
      <c r="F35" s="30">
        <f>F36+F43</f>
        <v>974.4</v>
      </c>
      <c r="G35" s="164"/>
    </row>
    <row r="36" spans="1:7" s="165" customFormat="1" ht="48" hidden="1" customHeight="1">
      <c r="A36" s="43" t="s">
        <v>80</v>
      </c>
      <c r="B36" s="28" t="s">
        <v>81</v>
      </c>
      <c r="C36" s="29"/>
      <c r="D36" s="26"/>
      <c r="E36" s="27"/>
      <c r="F36" s="30">
        <f>F37+F39+F41</f>
        <v>0</v>
      </c>
      <c r="G36" s="164"/>
    </row>
    <row r="37" spans="1:7" ht="32.1" hidden="1" customHeight="1">
      <c r="A37" s="43" t="s">
        <v>310</v>
      </c>
      <c r="B37" s="28" t="s">
        <v>81</v>
      </c>
      <c r="C37" s="29">
        <v>200</v>
      </c>
      <c r="D37" s="26"/>
      <c r="E37" s="27"/>
      <c r="F37" s="30">
        <f>F38</f>
        <v>0</v>
      </c>
      <c r="G37" s="12"/>
    </row>
    <row r="38" spans="1:7" ht="32.1" hidden="1" customHeight="1">
      <c r="A38" s="43" t="s">
        <v>24</v>
      </c>
      <c r="B38" s="16" t="s">
        <v>81</v>
      </c>
      <c r="C38" s="17">
        <v>240</v>
      </c>
      <c r="D38" s="14">
        <v>4</v>
      </c>
      <c r="E38" s="15">
        <v>9</v>
      </c>
      <c r="F38" s="18"/>
      <c r="G38" s="12"/>
    </row>
    <row r="39" spans="1:7" ht="32.1" hidden="1" customHeight="1">
      <c r="A39" s="43" t="s">
        <v>72</v>
      </c>
      <c r="B39" s="16" t="s">
        <v>81</v>
      </c>
      <c r="C39" s="17">
        <v>400</v>
      </c>
      <c r="D39" s="14"/>
      <c r="E39" s="15"/>
      <c r="F39" s="18">
        <f>F40</f>
        <v>0</v>
      </c>
      <c r="G39" s="12"/>
    </row>
    <row r="40" spans="1:7" ht="15.95" hidden="1" customHeight="1">
      <c r="A40" s="43" t="s">
        <v>73</v>
      </c>
      <c r="B40" s="16" t="s">
        <v>81</v>
      </c>
      <c r="C40" s="17">
        <v>410</v>
      </c>
      <c r="D40" s="14">
        <v>4</v>
      </c>
      <c r="E40" s="15">
        <v>9</v>
      </c>
      <c r="F40" s="18"/>
      <c r="G40" s="12"/>
    </row>
    <row r="41" spans="1:7" ht="15.95" hidden="1" customHeight="1">
      <c r="A41" s="43" t="s">
        <v>25</v>
      </c>
      <c r="B41" s="16" t="s">
        <v>81</v>
      </c>
      <c r="C41" s="17">
        <v>800</v>
      </c>
      <c r="D41" s="14"/>
      <c r="E41" s="15"/>
      <c r="F41" s="18">
        <f>F42</f>
        <v>0</v>
      </c>
      <c r="G41" s="12"/>
    </row>
    <row r="42" spans="1:7" ht="32.1" hidden="1" customHeight="1">
      <c r="A42" s="70" t="s">
        <v>76</v>
      </c>
      <c r="B42" s="16" t="s">
        <v>81</v>
      </c>
      <c r="C42" s="17">
        <v>810</v>
      </c>
      <c r="D42" s="14">
        <v>4</v>
      </c>
      <c r="E42" s="15">
        <v>9</v>
      </c>
      <c r="F42" s="18"/>
      <c r="G42" s="12"/>
    </row>
    <row r="43" spans="1:7" s="165" customFormat="1" ht="48" customHeight="1">
      <c r="A43" s="43" t="s">
        <v>316</v>
      </c>
      <c r="B43" s="16" t="s">
        <v>82</v>
      </c>
      <c r="C43" s="29"/>
      <c r="D43" s="14"/>
      <c r="E43" s="15"/>
      <c r="F43" s="18">
        <f>F44+F46+F48</f>
        <v>974.4</v>
      </c>
      <c r="G43" s="164"/>
    </row>
    <row r="44" spans="1:7" ht="32.1" customHeight="1">
      <c r="A44" s="43" t="s">
        <v>310</v>
      </c>
      <c r="B44" s="16" t="s">
        <v>82</v>
      </c>
      <c r="C44" s="17">
        <v>200</v>
      </c>
      <c r="D44" s="14"/>
      <c r="E44" s="15"/>
      <c r="F44" s="18">
        <f>F45</f>
        <v>974.4</v>
      </c>
      <c r="G44" s="12"/>
    </row>
    <row r="45" spans="1:7" ht="31.5" customHeight="1">
      <c r="A45" s="43" t="s">
        <v>24</v>
      </c>
      <c r="B45" s="16" t="s">
        <v>82</v>
      </c>
      <c r="C45" s="17">
        <v>240</v>
      </c>
      <c r="D45" s="14">
        <v>4</v>
      </c>
      <c r="E45" s="15">
        <v>9</v>
      </c>
      <c r="F45" s="18">
        <v>974.4</v>
      </c>
      <c r="G45" s="12"/>
    </row>
    <row r="46" spans="1:7" ht="32.1" hidden="1" customHeight="1">
      <c r="A46" s="43" t="s">
        <v>72</v>
      </c>
      <c r="B46" s="16" t="s">
        <v>82</v>
      </c>
      <c r="C46" s="29">
        <v>400</v>
      </c>
      <c r="D46" s="14"/>
      <c r="E46" s="15"/>
      <c r="F46" s="18">
        <f>F47</f>
        <v>0</v>
      </c>
      <c r="G46" s="12"/>
    </row>
    <row r="47" spans="1:7" ht="15.95" hidden="1" customHeight="1">
      <c r="A47" s="43" t="s">
        <v>73</v>
      </c>
      <c r="B47" s="16" t="s">
        <v>82</v>
      </c>
      <c r="C47" s="17">
        <v>410</v>
      </c>
      <c r="D47" s="14">
        <v>4</v>
      </c>
      <c r="E47" s="15">
        <v>9</v>
      </c>
      <c r="F47" s="18"/>
      <c r="G47" s="12"/>
    </row>
    <row r="48" spans="1:7" ht="15.95" hidden="1" customHeight="1">
      <c r="A48" s="43" t="s">
        <v>25</v>
      </c>
      <c r="B48" s="16" t="s">
        <v>82</v>
      </c>
      <c r="C48" s="17">
        <v>800</v>
      </c>
      <c r="D48" s="14"/>
      <c r="E48" s="15"/>
      <c r="F48" s="18">
        <f>F49</f>
        <v>0</v>
      </c>
      <c r="G48" s="12"/>
    </row>
    <row r="49" spans="1:7" ht="48" hidden="1" customHeight="1">
      <c r="A49" s="70" t="s">
        <v>76</v>
      </c>
      <c r="B49" s="28" t="s">
        <v>82</v>
      </c>
      <c r="C49" s="29">
        <v>810</v>
      </c>
      <c r="D49" s="26">
        <v>4</v>
      </c>
      <c r="E49" s="27">
        <v>9</v>
      </c>
      <c r="F49" s="30"/>
      <c r="G49" s="12"/>
    </row>
    <row r="50" spans="1:7" s="165" customFormat="1" ht="48" hidden="1" customHeight="1">
      <c r="A50" s="73" t="s">
        <v>83</v>
      </c>
      <c r="B50" s="9" t="s">
        <v>84</v>
      </c>
      <c r="C50" s="10"/>
      <c r="D50" s="7"/>
      <c r="E50" s="8"/>
      <c r="F50" s="11">
        <f>F51+F59</f>
        <v>1086.5999999999999</v>
      </c>
      <c r="G50" s="164"/>
    </row>
    <row r="51" spans="1:7" s="165" customFormat="1" ht="48" hidden="1" customHeight="1">
      <c r="A51" s="73" t="s">
        <v>85</v>
      </c>
      <c r="B51" s="9" t="s">
        <v>86</v>
      </c>
      <c r="C51" s="10"/>
      <c r="D51" s="7"/>
      <c r="E51" s="8"/>
      <c r="F51" s="11">
        <f>F52+F54+F56</f>
        <v>0</v>
      </c>
      <c r="G51" s="164"/>
    </row>
    <row r="52" spans="1:7" ht="32.1" hidden="1" customHeight="1">
      <c r="A52" s="43" t="s">
        <v>310</v>
      </c>
      <c r="B52" s="137" t="s">
        <v>86</v>
      </c>
      <c r="C52" s="29">
        <v>200</v>
      </c>
      <c r="D52" s="27"/>
      <c r="E52" s="27"/>
      <c r="F52" s="30">
        <f>F53</f>
        <v>0</v>
      </c>
      <c r="G52" s="12"/>
    </row>
    <row r="53" spans="1:7" ht="32.1" hidden="1" customHeight="1">
      <c r="A53" s="43" t="s">
        <v>24</v>
      </c>
      <c r="B53" s="16" t="s">
        <v>86</v>
      </c>
      <c r="C53" s="29">
        <v>240</v>
      </c>
      <c r="D53" s="14">
        <v>4</v>
      </c>
      <c r="E53" s="15">
        <v>9</v>
      </c>
      <c r="F53" s="30"/>
      <c r="G53" s="12"/>
    </row>
    <row r="54" spans="1:7" ht="32.1" hidden="1" customHeight="1">
      <c r="A54" s="43" t="s">
        <v>72</v>
      </c>
      <c r="B54" s="137" t="s">
        <v>86</v>
      </c>
      <c r="C54" s="29">
        <v>400</v>
      </c>
      <c r="D54" s="27"/>
      <c r="E54" s="27"/>
      <c r="F54" s="30">
        <f>F55</f>
        <v>0</v>
      </c>
      <c r="G54" s="12"/>
    </row>
    <row r="55" spans="1:7" ht="15.95" hidden="1" customHeight="1">
      <c r="A55" s="43" t="s">
        <v>73</v>
      </c>
      <c r="B55" s="137" t="s">
        <v>86</v>
      </c>
      <c r="C55" s="29">
        <v>410</v>
      </c>
      <c r="D55" s="27">
        <v>4</v>
      </c>
      <c r="E55" s="27">
        <v>9</v>
      </c>
      <c r="F55" s="30"/>
      <c r="G55" s="12"/>
    </row>
    <row r="56" spans="1:7" ht="15.95" hidden="1" customHeight="1">
      <c r="A56" s="43" t="s">
        <v>25</v>
      </c>
      <c r="B56" s="137" t="s">
        <v>86</v>
      </c>
      <c r="C56" s="29">
        <v>800</v>
      </c>
      <c r="D56" s="27"/>
      <c r="E56" s="27"/>
      <c r="F56" s="30">
        <f>F57</f>
        <v>0</v>
      </c>
      <c r="G56" s="12"/>
    </row>
    <row r="57" spans="1:7" ht="0.75" customHeight="1">
      <c r="A57" s="70" t="s">
        <v>76</v>
      </c>
      <c r="B57" s="137" t="s">
        <v>86</v>
      </c>
      <c r="C57" s="29">
        <v>810</v>
      </c>
      <c r="D57" s="26">
        <v>4</v>
      </c>
      <c r="E57" s="27">
        <v>9</v>
      </c>
      <c r="F57" s="30"/>
      <c r="G57" s="12"/>
    </row>
    <row r="58" spans="1:7" ht="49.5" customHeight="1">
      <c r="A58" s="73" t="s">
        <v>321</v>
      </c>
      <c r="B58" s="9" t="s">
        <v>89</v>
      </c>
      <c r="C58" s="10"/>
      <c r="D58" s="7"/>
      <c r="E58" s="8"/>
      <c r="F58" s="11">
        <f>+F59</f>
        <v>1086.5999999999999</v>
      </c>
      <c r="G58" s="12"/>
    </row>
    <row r="59" spans="1:7" s="165" customFormat="1" ht="66.75" customHeight="1">
      <c r="A59" s="43" t="s">
        <v>330</v>
      </c>
      <c r="B59" s="44" t="s">
        <v>354</v>
      </c>
      <c r="C59" s="23"/>
      <c r="D59" s="21"/>
      <c r="E59" s="21"/>
      <c r="F59" s="24">
        <f>F61+F63+F65</f>
        <v>1086.5999999999999</v>
      </c>
      <c r="G59" s="164"/>
    </row>
    <row r="60" spans="1:7" s="165" customFormat="1" ht="49.5" customHeight="1">
      <c r="A60" s="43" t="s">
        <v>355</v>
      </c>
      <c r="B60" s="44" t="s">
        <v>329</v>
      </c>
      <c r="C60" s="23"/>
      <c r="D60" s="21"/>
      <c r="E60" s="21"/>
      <c r="F60" s="24">
        <f>+F61</f>
        <v>1086.5999999999999</v>
      </c>
      <c r="G60" s="164"/>
    </row>
    <row r="61" spans="1:7" ht="32.1" customHeight="1">
      <c r="A61" s="43" t="s">
        <v>310</v>
      </c>
      <c r="B61" s="44" t="s">
        <v>329</v>
      </c>
      <c r="C61" s="29">
        <v>200</v>
      </c>
      <c r="D61" s="27"/>
      <c r="E61" s="27"/>
      <c r="F61" s="30">
        <f>F62</f>
        <v>1086.5999999999999</v>
      </c>
      <c r="G61" s="12"/>
    </row>
    <row r="62" spans="1:7" ht="32.1" hidden="1" customHeight="1">
      <c r="A62" s="43" t="s">
        <v>24</v>
      </c>
      <c r="B62" s="44" t="s">
        <v>329</v>
      </c>
      <c r="C62" s="29">
        <v>240</v>
      </c>
      <c r="D62" s="27">
        <v>4</v>
      </c>
      <c r="E62" s="27">
        <v>9</v>
      </c>
      <c r="F62" s="30">
        <v>1086.5999999999999</v>
      </c>
      <c r="G62" s="12"/>
    </row>
    <row r="63" spans="1:7" s="50" customFormat="1" ht="32.1" hidden="1" customHeight="1">
      <c r="A63" s="43" t="s">
        <v>72</v>
      </c>
      <c r="B63" s="44" t="s">
        <v>343</v>
      </c>
      <c r="C63" s="29">
        <v>400</v>
      </c>
      <c r="D63" s="27"/>
      <c r="E63" s="27"/>
      <c r="F63" s="30">
        <f>F64</f>
        <v>0</v>
      </c>
      <c r="G63" s="49"/>
    </row>
    <row r="64" spans="1:7" ht="15.95" hidden="1" customHeight="1">
      <c r="A64" s="43" t="s">
        <v>73</v>
      </c>
      <c r="B64" s="44" t="s">
        <v>88</v>
      </c>
      <c r="C64" s="29">
        <v>410</v>
      </c>
      <c r="D64" s="27">
        <v>4</v>
      </c>
      <c r="E64" s="27">
        <v>9</v>
      </c>
      <c r="F64" s="30"/>
      <c r="G64" s="12"/>
    </row>
    <row r="65" spans="1:7" ht="15.95" hidden="1" customHeight="1">
      <c r="A65" s="43" t="s">
        <v>25</v>
      </c>
      <c r="B65" s="44" t="s">
        <v>88</v>
      </c>
      <c r="C65" s="29">
        <v>800</v>
      </c>
      <c r="D65" s="27"/>
      <c r="E65" s="27"/>
      <c r="F65" s="30">
        <f>F66</f>
        <v>0</v>
      </c>
      <c r="G65" s="12"/>
    </row>
    <row r="66" spans="1:7" ht="48" hidden="1" customHeight="1">
      <c r="A66" s="43" t="s">
        <v>76</v>
      </c>
      <c r="B66" s="44" t="s">
        <v>88</v>
      </c>
      <c r="C66" s="29">
        <v>810</v>
      </c>
      <c r="D66" s="27">
        <v>4</v>
      </c>
      <c r="E66" s="27">
        <v>9</v>
      </c>
      <c r="F66" s="30"/>
      <c r="G66" s="12"/>
    </row>
    <row r="67" spans="1:7" s="165" customFormat="1" ht="48" hidden="1" customHeight="1">
      <c r="A67" s="73" t="s">
        <v>209</v>
      </c>
      <c r="B67" s="74" t="s">
        <v>97</v>
      </c>
      <c r="C67" s="23"/>
      <c r="D67" s="21"/>
      <c r="E67" s="21"/>
      <c r="F67" s="24">
        <f>F68+F71</f>
        <v>0</v>
      </c>
      <c r="G67" s="164"/>
    </row>
    <row r="68" spans="1:7" s="165" customFormat="1" ht="78.75" hidden="1">
      <c r="A68" s="73" t="s">
        <v>210</v>
      </c>
      <c r="B68" s="74" t="s">
        <v>207</v>
      </c>
      <c r="C68" s="23"/>
      <c r="D68" s="21"/>
      <c r="E68" s="21"/>
      <c r="F68" s="24">
        <f>F69</f>
        <v>0</v>
      </c>
      <c r="G68" s="164"/>
    </row>
    <row r="69" spans="1:7" ht="32.1" hidden="1" customHeight="1">
      <c r="A69" s="43" t="s">
        <v>310</v>
      </c>
      <c r="B69" s="44" t="s">
        <v>207</v>
      </c>
      <c r="C69" s="29">
        <v>200</v>
      </c>
      <c r="D69" s="27"/>
      <c r="E69" s="27"/>
      <c r="F69" s="30">
        <f>F70</f>
        <v>0</v>
      </c>
      <c r="G69" s="12"/>
    </row>
    <row r="70" spans="1:7" ht="32.1" hidden="1" customHeight="1">
      <c r="A70" s="43" t="s">
        <v>24</v>
      </c>
      <c r="B70" s="44" t="s">
        <v>207</v>
      </c>
      <c r="C70" s="29">
        <v>240</v>
      </c>
      <c r="D70" s="27">
        <v>4</v>
      </c>
      <c r="E70" s="27">
        <v>10</v>
      </c>
      <c r="F70" s="30"/>
      <c r="G70" s="12"/>
    </row>
    <row r="71" spans="1:7" s="165" customFormat="1" ht="80.099999999999994" hidden="1" customHeight="1">
      <c r="A71" s="73" t="s">
        <v>211</v>
      </c>
      <c r="B71" s="74" t="s">
        <v>208</v>
      </c>
      <c r="C71" s="23"/>
      <c r="D71" s="21"/>
      <c r="E71" s="21"/>
      <c r="F71" s="24">
        <f>F72</f>
        <v>0</v>
      </c>
      <c r="G71" s="164"/>
    </row>
    <row r="72" spans="1:7" ht="32.1" hidden="1" customHeight="1">
      <c r="A72" s="43" t="s">
        <v>310</v>
      </c>
      <c r="B72" s="44" t="s">
        <v>208</v>
      </c>
      <c r="C72" s="29">
        <v>200</v>
      </c>
      <c r="D72" s="27"/>
      <c r="E72" s="27"/>
      <c r="F72" s="30">
        <f>F73</f>
        <v>0</v>
      </c>
      <c r="G72" s="12"/>
    </row>
    <row r="73" spans="1:7" ht="32.1" hidden="1" customHeight="1">
      <c r="A73" s="43" t="s">
        <v>24</v>
      </c>
      <c r="B73" s="44" t="s">
        <v>208</v>
      </c>
      <c r="C73" s="29">
        <v>240</v>
      </c>
      <c r="D73" s="27">
        <v>4</v>
      </c>
      <c r="E73" s="27">
        <v>10</v>
      </c>
      <c r="F73" s="30"/>
      <c r="G73" s="12"/>
    </row>
    <row r="74" spans="1:7" s="165" customFormat="1" ht="32.1" hidden="1" customHeight="1">
      <c r="A74" s="73" t="s">
        <v>104</v>
      </c>
      <c r="B74" s="74" t="s">
        <v>105</v>
      </c>
      <c r="C74" s="23"/>
      <c r="D74" s="21"/>
      <c r="E74" s="21"/>
      <c r="F74" s="24">
        <f>F75</f>
        <v>0</v>
      </c>
      <c r="G74" s="164"/>
    </row>
    <row r="75" spans="1:7" s="165" customFormat="1" ht="32.1" hidden="1" customHeight="1">
      <c r="A75" s="73" t="s">
        <v>106</v>
      </c>
      <c r="B75" s="74" t="s">
        <v>107</v>
      </c>
      <c r="C75" s="23"/>
      <c r="D75" s="21"/>
      <c r="E75" s="21"/>
      <c r="F75" s="24">
        <f>F76</f>
        <v>0</v>
      </c>
      <c r="G75" s="164"/>
    </row>
    <row r="76" spans="1:7" ht="32.1" hidden="1" customHeight="1">
      <c r="A76" s="43" t="s">
        <v>72</v>
      </c>
      <c r="B76" s="44" t="s">
        <v>107</v>
      </c>
      <c r="C76" s="29">
        <v>400</v>
      </c>
      <c r="D76" s="27"/>
      <c r="E76" s="27"/>
      <c r="F76" s="30">
        <f>F77</f>
        <v>0</v>
      </c>
      <c r="G76" s="12"/>
    </row>
    <row r="77" spans="1:7" ht="15.95" hidden="1" customHeight="1">
      <c r="A77" s="43" t="s">
        <v>73</v>
      </c>
      <c r="B77" s="44" t="s">
        <v>107</v>
      </c>
      <c r="C77" s="29">
        <v>410</v>
      </c>
      <c r="D77" s="27">
        <v>5</v>
      </c>
      <c r="E77" s="27">
        <v>1</v>
      </c>
      <c r="F77" s="30"/>
      <c r="G77" s="12"/>
    </row>
    <row r="78" spans="1:7" s="165" customFormat="1" ht="48" hidden="1" customHeight="1">
      <c r="A78" s="73" t="s">
        <v>124</v>
      </c>
      <c r="B78" s="74" t="s">
        <v>125</v>
      </c>
      <c r="C78" s="23"/>
      <c r="D78" s="21"/>
      <c r="E78" s="21"/>
      <c r="F78" s="24">
        <f>F79+F82+F85</f>
        <v>0</v>
      </c>
      <c r="G78" s="164"/>
    </row>
    <row r="79" spans="1:7" s="165" customFormat="1" ht="48" hidden="1" customHeight="1">
      <c r="A79" s="73" t="s">
        <v>126</v>
      </c>
      <c r="B79" s="74" t="s">
        <v>127</v>
      </c>
      <c r="C79" s="23"/>
      <c r="D79" s="21"/>
      <c r="E79" s="21"/>
      <c r="F79" s="24">
        <f>F80</f>
        <v>0</v>
      </c>
      <c r="G79" s="164"/>
    </row>
    <row r="80" spans="1:7" ht="15.95" hidden="1" customHeight="1">
      <c r="A80" s="43" t="s">
        <v>25</v>
      </c>
      <c r="B80" s="44" t="s">
        <v>127</v>
      </c>
      <c r="C80" s="29">
        <v>800</v>
      </c>
      <c r="D80" s="27"/>
      <c r="E80" s="27"/>
      <c r="F80" s="30">
        <f>F81</f>
        <v>0</v>
      </c>
      <c r="G80" s="12"/>
    </row>
    <row r="81" spans="1:7" ht="48" hidden="1" customHeight="1">
      <c r="A81" s="43" t="s">
        <v>76</v>
      </c>
      <c r="B81" s="44" t="s">
        <v>127</v>
      </c>
      <c r="C81" s="29">
        <v>810</v>
      </c>
      <c r="D81" s="27">
        <v>5</v>
      </c>
      <c r="E81" s="27">
        <v>2</v>
      </c>
      <c r="F81" s="30"/>
      <c r="G81" s="12"/>
    </row>
    <row r="82" spans="1:7" s="165" customFormat="1" ht="63.95" hidden="1" customHeight="1">
      <c r="A82" s="73" t="s">
        <v>128</v>
      </c>
      <c r="B82" s="74" t="s">
        <v>129</v>
      </c>
      <c r="C82" s="23"/>
      <c r="D82" s="21"/>
      <c r="E82" s="21"/>
      <c r="F82" s="24">
        <f>F83</f>
        <v>0</v>
      </c>
      <c r="G82" s="164"/>
    </row>
    <row r="83" spans="1:7" ht="15.95" hidden="1" customHeight="1">
      <c r="A83" s="43" t="s">
        <v>25</v>
      </c>
      <c r="B83" s="44" t="s">
        <v>129</v>
      </c>
      <c r="C83" s="29">
        <v>800</v>
      </c>
      <c r="D83" s="27"/>
      <c r="E83" s="27"/>
      <c r="F83" s="30">
        <f>F84</f>
        <v>0</v>
      </c>
      <c r="G83" s="12"/>
    </row>
    <row r="84" spans="1:7" ht="48" hidden="1" customHeight="1">
      <c r="A84" s="43" t="s">
        <v>76</v>
      </c>
      <c r="B84" s="44" t="s">
        <v>129</v>
      </c>
      <c r="C84" s="29">
        <v>810</v>
      </c>
      <c r="D84" s="27">
        <v>5</v>
      </c>
      <c r="E84" s="27">
        <v>2</v>
      </c>
      <c r="F84" s="30"/>
      <c r="G84" s="12"/>
    </row>
    <row r="85" spans="1:7" s="165" customFormat="1" ht="63.95" hidden="1" customHeight="1">
      <c r="A85" s="73" t="s">
        <v>130</v>
      </c>
      <c r="B85" s="74" t="s">
        <v>131</v>
      </c>
      <c r="C85" s="23"/>
      <c r="D85" s="21"/>
      <c r="E85" s="21"/>
      <c r="F85" s="24">
        <f>F86+F88+F90</f>
        <v>0</v>
      </c>
      <c r="G85" s="164"/>
    </row>
    <row r="86" spans="1:7" ht="32.1" hidden="1" customHeight="1">
      <c r="A86" s="43" t="s">
        <v>310</v>
      </c>
      <c r="B86" s="44" t="s">
        <v>131</v>
      </c>
      <c r="C86" s="29">
        <v>200</v>
      </c>
      <c r="D86" s="27"/>
      <c r="E86" s="27"/>
      <c r="F86" s="30">
        <f>F87</f>
        <v>0</v>
      </c>
      <c r="G86" s="12"/>
    </row>
    <row r="87" spans="1:7" ht="32.1" hidden="1" customHeight="1">
      <c r="A87" s="43" t="s">
        <v>24</v>
      </c>
      <c r="B87" s="44" t="s">
        <v>131</v>
      </c>
      <c r="C87" s="29">
        <v>240</v>
      </c>
      <c r="D87" s="27">
        <v>5</v>
      </c>
      <c r="E87" s="27">
        <v>2</v>
      </c>
      <c r="F87" s="30"/>
      <c r="G87" s="12"/>
    </row>
    <row r="88" spans="1:7" ht="32.1" hidden="1" customHeight="1">
      <c r="A88" s="43" t="s">
        <v>72</v>
      </c>
      <c r="B88" s="44" t="s">
        <v>131</v>
      </c>
      <c r="C88" s="29">
        <v>400</v>
      </c>
      <c r="D88" s="27"/>
      <c r="E88" s="27"/>
      <c r="F88" s="30">
        <f>F89</f>
        <v>0</v>
      </c>
      <c r="G88" s="12"/>
    </row>
    <row r="89" spans="1:7" ht="15.95" hidden="1" customHeight="1">
      <c r="A89" s="43" t="s">
        <v>73</v>
      </c>
      <c r="B89" s="44" t="s">
        <v>131</v>
      </c>
      <c r="C89" s="29">
        <v>410</v>
      </c>
      <c r="D89" s="27">
        <v>5</v>
      </c>
      <c r="E89" s="27">
        <v>2</v>
      </c>
      <c r="F89" s="30"/>
      <c r="G89" s="12"/>
    </row>
    <row r="90" spans="1:7" ht="15.95" hidden="1" customHeight="1">
      <c r="A90" s="43" t="s">
        <v>25</v>
      </c>
      <c r="B90" s="44" t="s">
        <v>131</v>
      </c>
      <c r="C90" s="29">
        <v>800</v>
      </c>
      <c r="D90" s="27"/>
      <c r="E90" s="27"/>
      <c r="F90" s="30">
        <f>F91+F92+F93</f>
        <v>0</v>
      </c>
      <c r="G90" s="12"/>
    </row>
    <row r="91" spans="1:7" ht="48" hidden="1" customHeight="1">
      <c r="A91" s="43" t="s">
        <v>76</v>
      </c>
      <c r="B91" s="44" t="s">
        <v>131</v>
      </c>
      <c r="C91" s="29">
        <v>810</v>
      </c>
      <c r="D91" s="27">
        <v>5</v>
      </c>
      <c r="E91" s="27">
        <v>2</v>
      </c>
      <c r="F91" s="30"/>
      <c r="G91" s="12"/>
    </row>
    <row r="92" spans="1:7" ht="15.95" hidden="1" customHeight="1">
      <c r="A92" s="43" t="s">
        <v>47</v>
      </c>
      <c r="B92" s="44" t="s">
        <v>131</v>
      </c>
      <c r="C92" s="29">
        <v>830</v>
      </c>
      <c r="D92" s="27">
        <v>5</v>
      </c>
      <c r="E92" s="27">
        <v>2</v>
      </c>
      <c r="F92" s="30"/>
      <c r="G92" s="12"/>
    </row>
    <row r="93" spans="1:7" ht="15.95" hidden="1" customHeight="1">
      <c r="A93" s="43" t="s">
        <v>26</v>
      </c>
      <c r="B93" s="44" t="s">
        <v>131</v>
      </c>
      <c r="C93" s="29">
        <v>850</v>
      </c>
      <c r="D93" s="27">
        <v>5</v>
      </c>
      <c r="E93" s="27">
        <v>2</v>
      </c>
      <c r="F93" s="30"/>
      <c r="G93" s="12"/>
    </row>
    <row r="94" spans="1:7" s="165" customFormat="1" ht="32.1" hidden="1" customHeight="1">
      <c r="A94" s="73" t="s">
        <v>333</v>
      </c>
      <c r="B94" s="74" t="s">
        <v>135</v>
      </c>
      <c r="C94" s="23" t="s">
        <v>10</v>
      </c>
      <c r="D94" s="21"/>
      <c r="E94" s="21"/>
      <c r="F94" s="24">
        <f>F95+F104+F110+F116</f>
        <v>69.5</v>
      </c>
      <c r="G94" s="164"/>
    </row>
    <row r="95" spans="1:7" s="165" customFormat="1" ht="48" customHeight="1">
      <c r="A95" s="73" t="s">
        <v>336</v>
      </c>
      <c r="B95" s="74" t="s">
        <v>136</v>
      </c>
      <c r="C95" s="23"/>
      <c r="D95" s="21"/>
      <c r="E95" s="21"/>
      <c r="F95" s="24">
        <f>F96</f>
        <v>40</v>
      </c>
      <c r="G95" s="164"/>
    </row>
    <row r="96" spans="1:7" s="165" customFormat="1" ht="48" customHeight="1">
      <c r="A96" s="43" t="s">
        <v>334</v>
      </c>
      <c r="B96" s="16" t="s">
        <v>137</v>
      </c>
      <c r="C96" s="29"/>
      <c r="D96" s="26"/>
      <c r="E96" s="27"/>
      <c r="F96" s="30">
        <f>F97+F99+F101</f>
        <v>40</v>
      </c>
      <c r="G96" s="164"/>
    </row>
    <row r="97" spans="1:7" ht="31.5" hidden="1" customHeight="1">
      <c r="A97" s="43" t="s">
        <v>310</v>
      </c>
      <c r="B97" s="16" t="s">
        <v>137</v>
      </c>
      <c r="C97" s="17">
        <v>200</v>
      </c>
      <c r="D97" s="14"/>
      <c r="E97" s="15"/>
      <c r="F97" s="18">
        <f>F98</f>
        <v>0</v>
      </c>
      <c r="G97" s="12"/>
    </row>
    <row r="98" spans="1:7" ht="31.5" hidden="1" customHeight="1">
      <c r="A98" s="43" t="s">
        <v>24</v>
      </c>
      <c r="B98" s="16" t="s">
        <v>137</v>
      </c>
      <c r="C98" s="17">
        <v>240</v>
      </c>
      <c r="D98" s="26">
        <v>5</v>
      </c>
      <c r="E98" s="27">
        <v>3</v>
      </c>
      <c r="F98" s="18"/>
      <c r="G98" s="12"/>
    </row>
    <row r="99" spans="1:7" ht="31.5" hidden="1" customHeight="1">
      <c r="A99" s="43" t="s">
        <v>72</v>
      </c>
      <c r="B99" s="16" t="s">
        <v>137</v>
      </c>
      <c r="C99" s="29">
        <v>400</v>
      </c>
      <c r="D99" s="14"/>
      <c r="E99" s="15"/>
      <c r="F99" s="30">
        <f>F100</f>
        <v>0</v>
      </c>
      <c r="G99" s="12"/>
    </row>
    <row r="100" spans="1:7" ht="15.75" hidden="1" customHeight="1">
      <c r="A100" s="43" t="s">
        <v>73</v>
      </c>
      <c r="B100" s="16" t="s">
        <v>137</v>
      </c>
      <c r="C100" s="29">
        <v>410</v>
      </c>
      <c r="D100" s="14">
        <v>5</v>
      </c>
      <c r="E100" s="15">
        <v>3</v>
      </c>
      <c r="F100" s="30"/>
      <c r="G100" s="12"/>
    </row>
    <row r="101" spans="1:7" ht="15" customHeight="1">
      <c r="A101" s="43" t="s">
        <v>25</v>
      </c>
      <c r="B101" s="16" t="s">
        <v>137</v>
      </c>
      <c r="C101" s="29">
        <v>800</v>
      </c>
      <c r="D101" s="14"/>
      <c r="E101" s="15"/>
      <c r="F101" s="30">
        <f>F102+F103</f>
        <v>40</v>
      </c>
      <c r="G101" s="12"/>
    </row>
    <row r="102" spans="1:7" ht="48" hidden="1" customHeight="1">
      <c r="A102" s="43" t="s">
        <v>76</v>
      </c>
      <c r="B102" s="16" t="s">
        <v>137</v>
      </c>
      <c r="C102" s="29">
        <v>810</v>
      </c>
      <c r="D102" s="14">
        <v>5</v>
      </c>
      <c r="E102" s="15">
        <v>3</v>
      </c>
      <c r="F102" s="30"/>
      <c r="G102" s="12"/>
    </row>
    <row r="103" spans="1:7" ht="18.75" customHeight="1">
      <c r="A103" s="43" t="s">
        <v>26</v>
      </c>
      <c r="B103" s="16" t="s">
        <v>137</v>
      </c>
      <c r="C103" s="29">
        <v>850</v>
      </c>
      <c r="D103" s="14">
        <v>5</v>
      </c>
      <c r="E103" s="15">
        <v>3</v>
      </c>
      <c r="F103" s="30">
        <v>40</v>
      </c>
      <c r="G103" s="12"/>
    </row>
    <row r="104" spans="1:7" s="165" customFormat="1" ht="48" hidden="1" customHeight="1">
      <c r="A104" s="73" t="s">
        <v>138</v>
      </c>
      <c r="B104" s="9" t="s">
        <v>139</v>
      </c>
      <c r="C104" s="23"/>
      <c r="D104" s="7"/>
      <c r="E104" s="8"/>
      <c r="F104" s="24">
        <f>F105</f>
        <v>0</v>
      </c>
      <c r="G104" s="164"/>
    </row>
    <row r="105" spans="1:7" s="165" customFormat="1" ht="48" hidden="1" customHeight="1">
      <c r="A105" s="73" t="s">
        <v>140</v>
      </c>
      <c r="B105" s="9" t="s">
        <v>141</v>
      </c>
      <c r="C105" s="41"/>
      <c r="D105" s="7"/>
      <c r="E105" s="8"/>
      <c r="F105" s="24">
        <f>F106+F108</f>
        <v>0</v>
      </c>
      <c r="G105" s="164"/>
    </row>
    <row r="106" spans="1:7" ht="31.5" hidden="1" customHeight="1">
      <c r="A106" s="43" t="s">
        <v>310</v>
      </c>
      <c r="B106" s="16" t="s">
        <v>141</v>
      </c>
      <c r="C106" s="29">
        <v>200</v>
      </c>
      <c r="D106" s="14"/>
      <c r="E106" s="15"/>
      <c r="F106" s="30">
        <f>F107</f>
        <v>0</v>
      </c>
      <c r="G106" s="12"/>
    </row>
    <row r="107" spans="1:7" ht="31.5" hidden="1" customHeight="1">
      <c r="A107" s="43" t="s">
        <v>24</v>
      </c>
      <c r="B107" s="16" t="s">
        <v>141</v>
      </c>
      <c r="C107" s="17">
        <v>240</v>
      </c>
      <c r="D107" s="14">
        <v>5</v>
      </c>
      <c r="E107" s="15">
        <v>3</v>
      </c>
      <c r="F107" s="30"/>
      <c r="G107" s="12"/>
    </row>
    <row r="108" spans="1:7" ht="15.75" hidden="1" customHeight="1">
      <c r="A108" s="43" t="s">
        <v>25</v>
      </c>
      <c r="B108" s="16" t="s">
        <v>141</v>
      </c>
      <c r="C108" s="17">
        <v>800</v>
      </c>
      <c r="D108" s="14"/>
      <c r="E108" s="15"/>
      <c r="F108" s="30">
        <f>F109</f>
        <v>0</v>
      </c>
      <c r="G108" s="12"/>
    </row>
    <row r="109" spans="1:7" ht="48" hidden="1" customHeight="1">
      <c r="A109" s="43" t="s">
        <v>76</v>
      </c>
      <c r="B109" s="16" t="s">
        <v>141</v>
      </c>
      <c r="C109" s="29">
        <v>810</v>
      </c>
      <c r="D109" s="14">
        <v>5</v>
      </c>
      <c r="E109" s="15">
        <v>3</v>
      </c>
      <c r="F109" s="30"/>
      <c r="G109" s="12"/>
    </row>
    <row r="110" spans="1:7" s="165" customFormat="1" ht="48" customHeight="1">
      <c r="A110" s="73" t="s">
        <v>335</v>
      </c>
      <c r="B110" s="9" t="s">
        <v>142</v>
      </c>
      <c r="C110" s="23"/>
      <c r="D110" s="7"/>
      <c r="E110" s="8"/>
      <c r="F110" s="24">
        <f>F111</f>
        <v>24.5</v>
      </c>
      <c r="G110" s="164"/>
    </row>
    <row r="111" spans="1:7" s="165" customFormat="1" ht="63.95" customHeight="1">
      <c r="A111" s="43" t="s">
        <v>337</v>
      </c>
      <c r="B111" s="16" t="s">
        <v>143</v>
      </c>
      <c r="C111" s="29"/>
      <c r="D111" s="14"/>
      <c r="E111" s="15"/>
      <c r="F111" s="30">
        <f>F112+F114</f>
        <v>24.5</v>
      </c>
      <c r="G111" s="164"/>
    </row>
    <row r="112" spans="1:7" ht="32.1" customHeight="1">
      <c r="A112" s="43" t="s">
        <v>310</v>
      </c>
      <c r="B112" s="16" t="s">
        <v>143</v>
      </c>
      <c r="C112" s="35">
        <v>200</v>
      </c>
      <c r="D112" s="14"/>
      <c r="E112" s="15"/>
      <c r="F112" s="30">
        <f>F113</f>
        <v>24.5</v>
      </c>
      <c r="G112" s="12"/>
    </row>
    <row r="113" spans="1:7" ht="32.1" customHeight="1">
      <c r="A113" s="43" t="s">
        <v>24</v>
      </c>
      <c r="B113" s="16" t="s">
        <v>143</v>
      </c>
      <c r="C113" s="29">
        <v>240</v>
      </c>
      <c r="D113" s="14">
        <v>5</v>
      </c>
      <c r="E113" s="15">
        <v>3</v>
      </c>
      <c r="F113" s="30">
        <v>24.5</v>
      </c>
      <c r="G113" s="12"/>
    </row>
    <row r="114" spans="1:7" ht="15.75" hidden="1" customHeight="1">
      <c r="A114" s="43" t="s">
        <v>25</v>
      </c>
      <c r="B114" s="16" t="s">
        <v>143</v>
      </c>
      <c r="C114" s="17">
        <v>800</v>
      </c>
      <c r="D114" s="14"/>
      <c r="E114" s="15"/>
      <c r="F114" s="30">
        <f>F115</f>
        <v>0</v>
      </c>
      <c r="G114" s="12"/>
    </row>
    <row r="115" spans="1:7" ht="48" hidden="1" customHeight="1">
      <c r="A115" s="43" t="s">
        <v>76</v>
      </c>
      <c r="B115" s="16" t="s">
        <v>143</v>
      </c>
      <c r="C115" s="17">
        <v>810</v>
      </c>
      <c r="D115" s="14">
        <v>5</v>
      </c>
      <c r="E115" s="15">
        <v>3</v>
      </c>
      <c r="F115" s="30"/>
      <c r="G115" s="12"/>
    </row>
    <row r="116" spans="1:7" s="165" customFormat="1" ht="63.95" customHeight="1">
      <c r="A116" s="73" t="s">
        <v>338</v>
      </c>
      <c r="B116" s="9" t="s">
        <v>144</v>
      </c>
      <c r="C116" s="23"/>
      <c r="D116" s="7"/>
      <c r="E116" s="8"/>
      <c r="F116" s="24">
        <f>F117</f>
        <v>5</v>
      </c>
      <c r="G116" s="164"/>
    </row>
    <row r="117" spans="1:7" s="165" customFormat="1" ht="63.95" customHeight="1">
      <c r="A117" s="43" t="s">
        <v>339</v>
      </c>
      <c r="B117" s="16" t="s">
        <v>145</v>
      </c>
      <c r="C117" s="29"/>
      <c r="D117" s="14"/>
      <c r="E117" s="15"/>
      <c r="F117" s="30">
        <f>F118+F120</f>
        <v>5</v>
      </c>
      <c r="G117" s="164"/>
    </row>
    <row r="118" spans="1:7" ht="32.1" customHeight="1">
      <c r="A118" s="43" t="s">
        <v>310</v>
      </c>
      <c r="B118" s="16" t="s">
        <v>145</v>
      </c>
      <c r="C118" s="29">
        <v>200</v>
      </c>
      <c r="D118" s="14"/>
      <c r="E118" s="15"/>
      <c r="F118" s="30">
        <f>F119</f>
        <v>5</v>
      </c>
      <c r="G118" s="12"/>
    </row>
    <row r="119" spans="1:7" ht="32.1" customHeight="1">
      <c r="A119" s="43" t="s">
        <v>24</v>
      </c>
      <c r="B119" s="16" t="s">
        <v>145</v>
      </c>
      <c r="C119" s="29">
        <v>240</v>
      </c>
      <c r="D119" s="14">
        <v>5</v>
      </c>
      <c r="E119" s="15">
        <v>3</v>
      </c>
      <c r="F119" s="30">
        <v>5</v>
      </c>
      <c r="G119" s="12"/>
    </row>
    <row r="120" spans="1:7" ht="15.95" hidden="1" customHeight="1">
      <c r="A120" s="43" t="s">
        <v>25</v>
      </c>
      <c r="B120" s="16" t="s">
        <v>145</v>
      </c>
      <c r="C120" s="35">
        <v>800</v>
      </c>
      <c r="D120" s="14"/>
      <c r="E120" s="15"/>
      <c r="F120" s="30">
        <f>F121</f>
        <v>0</v>
      </c>
      <c r="G120" s="12"/>
    </row>
    <row r="121" spans="1:7" ht="48" hidden="1" customHeight="1">
      <c r="A121" s="43" t="s">
        <v>76</v>
      </c>
      <c r="B121" s="16" t="s">
        <v>145</v>
      </c>
      <c r="C121" s="29">
        <v>810</v>
      </c>
      <c r="D121" s="14">
        <v>5</v>
      </c>
      <c r="E121" s="15">
        <v>3</v>
      </c>
      <c r="F121" s="30"/>
      <c r="G121" s="12"/>
    </row>
    <row r="122" spans="1:7" s="165" customFormat="1" ht="32.1" customHeight="1">
      <c r="A122" s="167" t="s">
        <v>340</v>
      </c>
      <c r="B122" s="9" t="s">
        <v>163</v>
      </c>
      <c r="C122" s="10" t="s">
        <v>10</v>
      </c>
      <c r="D122" s="7"/>
      <c r="E122" s="8"/>
      <c r="F122" s="24">
        <f>+F129+F139+F149+F123</f>
        <v>4659.5999999999995</v>
      </c>
      <c r="G122" s="164"/>
    </row>
    <row r="123" spans="1:7" s="165" customFormat="1" ht="15.95" hidden="1" customHeight="1">
      <c r="A123" s="73" t="s">
        <v>171</v>
      </c>
      <c r="B123" s="9" t="s">
        <v>172</v>
      </c>
      <c r="C123" s="10"/>
      <c r="D123" s="7"/>
      <c r="E123" s="8"/>
      <c r="F123" s="24">
        <f>F124</f>
        <v>0</v>
      </c>
      <c r="G123" s="164"/>
    </row>
    <row r="124" spans="1:7" ht="15.95" hidden="1" customHeight="1">
      <c r="A124" s="43" t="s">
        <v>32</v>
      </c>
      <c r="B124" s="16" t="s">
        <v>172</v>
      </c>
      <c r="C124" s="95">
        <v>500</v>
      </c>
      <c r="D124" s="78"/>
      <c r="E124" s="79"/>
      <c r="F124" s="96">
        <f>F125</f>
        <v>0</v>
      </c>
      <c r="G124" s="12"/>
    </row>
    <row r="125" spans="1:7" ht="15.95" hidden="1" customHeight="1">
      <c r="A125" s="43" t="s">
        <v>33</v>
      </c>
      <c r="B125" s="16" t="s">
        <v>172</v>
      </c>
      <c r="C125" s="95">
        <v>540</v>
      </c>
      <c r="D125" s="78">
        <v>8</v>
      </c>
      <c r="E125" s="79">
        <v>1</v>
      </c>
      <c r="F125" s="96"/>
      <c r="G125" s="12"/>
    </row>
    <row r="126" spans="1:7" s="165" customFormat="1" ht="80.099999999999994" hidden="1" customHeight="1">
      <c r="A126" s="167" t="s">
        <v>164</v>
      </c>
      <c r="B126" s="9" t="s">
        <v>165</v>
      </c>
      <c r="C126" s="23"/>
      <c r="D126" s="7"/>
      <c r="E126" s="8"/>
      <c r="F126" s="24">
        <f>F127</f>
        <v>0</v>
      </c>
      <c r="G126" s="164"/>
    </row>
    <row r="127" spans="1:7" ht="32.1" hidden="1" customHeight="1">
      <c r="A127" s="43" t="s">
        <v>310</v>
      </c>
      <c r="B127" s="16" t="s">
        <v>165</v>
      </c>
      <c r="C127" s="100">
        <v>200</v>
      </c>
      <c r="D127" s="78"/>
      <c r="E127" s="79"/>
      <c r="F127" s="96">
        <f>F128</f>
        <v>0</v>
      </c>
      <c r="G127" s="12"/>
    </row>
    <row r="128" spans="1:7" ht="32.1" hidden="1" customHeight="1">
      <c r="A128" s="97" t="s">
        <v>24</v>
      </c>
      <c r="B128" s="16" t="s">
        <v>165</v>
      </c>
      <c r="C128" s="95">
        <v>240</v>
      </c>
      <c r="D128" s="78">
        <v>8</v>
      </c>
      <c r="E128" s="79">
        <v>1</v>
      </c>
      <c r="F128" s="96">
        <v>0</v>
      </c>
      <c r="G128" s="12"/>
    </row>
    <row r="129" spans="1:7" s="165" customFormat="1" ht="63" customHeight="1">
      <c r="A129" s="167" t="s">
        <v>360</v>
      </c>
      <c r="B129" s="9" t="s">
        <v>166</v>
      </c>
      <c r="C129" s="10"/>
      <c r="D129" s="7"/>
      <c r="E129" s="8"/>
      <c r="F129" s="24">
        <f>F130+F132+F134+F136</f>
        <v>1928.6</v>
      </c>
      <c r="G129" s="164"/>
    </row>
    <row r="130" spans="1:7" ht="63.95" customHeight="1">
      <c r="A130" s="43" t="s">
        <v>16</v>
      </c>
      <c r="B130" s="16" t="s">
        <v>166</v>
      </c>
      <c r="C130" s="91">
        <v>100</v>
      </c>
      <c r="D130" s="78"/>
      <c r="E130" s="79"/>
      <c r="F130" s="96">
        <f>F131</f>
        <v>361.1</v>
      </c>
      <c r="G130" s="12"/>
    </row>
    <row r="131" spans="1:7" ht="15.95" customHeight="1">
      <c r="A131" s="102" t="s">
        <v>167</v>
      </c>
      <c r="B131" s="16" t="s">
        <v>166</v>
      </c>
      <c r="C131" s="95">
        <v>110</v>
      </c>
      <c r="D131" s="78">
        <v>8</v>
      </c>
      <c r="E131" s="79">
        <v>1</v>
      </c>
      <c r="F131" s="96">
        <v>361.1</v>
      </c>
      <c r="G131" s="12"/>
    </row>
    <row r="132" spans="1:7" ht="32.1" customHeight="1">
      <c r="A132" s="43" t="s">
        <v>310</v>
      </c>
      <c r="B132" s="16" t="s">
        <v>166</v>
      </c>
      <c r="C132" s="95">
        <v>200</v>
      </c>
      <c r="D132" s="78"/>
      <c r="E132" s="79"/>
      <c r="F132" s="96">
        <f>F133</f>
        <v>1440.5</v>
      </c>
      <c r="G132" s="12"/>
    </row>
    <row r="133" spans="1:7" ht="32.1" customHeight="1">
      <c r="A133" s="97" t="s">
        <v>24</v>
      </c>
      <c r="B133" s="16" t="s">
        <v>166</v>
      </c>
      <c r="C133" s="95">
        <v>240</v>
      </c>
      <c r="D133" s="78">
        <v>8</v>
      </c>
      <c r="E133" s="79">
        <v>1</v>
      </c>
      <c r="F133" s="96">
        <v>1440.5</v>
      </c>
      <c r="G133" s="12"/>
    </row>
    <row r="134" spans="1:7" ht="15.95" customHeight="1">
      <c r="A134" s="43" t="s">
        <v>25</v>
      </c>
      <c r="B134" s="16" t="s">
        <v>166</v>
      </c>
      <c r="C134" s="95">
        <v>800</v>
      </c>
      <c r="D134" s="78"/>
      <c r="E134" s="79"/>
      <c r="F134" s="96">
        <f>F135</f>
        <v>127</v>
      </c>
      <c r="G134" s="12"/>
    </row>
    <row r="135" spans="1:7" ht="15.95" customHeight="1">
      <c r="A135" s="43" t="s">
        <v>26</v>
      </c>
      <c r="B135" s="16" t="s">
        <v>166</v>
      </c>
      <c r="C135" s="100">
        <v>850</v>
      </c>
      <c r="D135" s="78">
        <v>8</v>
      </c>
      <c r="E135" s="79">
        <v>1</v>
      </c>
      <c r="F135" s="96">
        <v>127</v>
      </c>
      <c r="G135" s="12"/>
    </row>
    <row r="136" spans="1:7" ht="32.1" hidden="1" customHeight="1">
      <c r="A136" s="43" t="s">
        <v>168</v>
      </c>
      <c r="B136" s="16" t="s">
        <v>166</v>
      </c>
      <c r="C136" s="95">
        <v>600</v>
      </c>
      <c r="D136" s="78"/>
      <c r="E136" s="79"/>
      <c r="F136" s="96">
        <f>F137+F138</f>
        <v>0</v>
      </c>
      <c r="G136" s="12"/>
    </row>
    <row r="137" spans="1:7" ht="15.95" hidden="1" customHeight="1">
      <c r="A137" s="43" t="s">
        <v>169</v>
      </c>
      <c r="B137" s="16" t="s">
        <v>166</v>
      </c>
      <c r="C137" s="91">
        <v>610</v>
      </c>
      <c r="D137" s="78">
        <v>8</v>
      </c>
      <c r="E137" s="79">
        <v>1</v>
      </c>
      <c r="F137" s="96"/>
      <c r="G137" s="12"/>
    </row>
    <row r="138" spans="1:7" ht="15.95" hidden="1" customHeight="1">
      <c r="A138" s="43" t="s">
        <v>170</v>
      </c>
      <c r="B138" s="16" t="s">
        <v>166</v>
      </c>
      <c r="C138" s="91">
        <v>620</v>
      </c>
      <c r="D138" s="78">
        <v>8</v>
      </c>
      <c r="E138" s="79">
        <v>1</v>
      </c>
      <c r="F138" s="96"/>
      <c r="G138" s="12"/>
    </row>
    <row r="139" spans="1:7" s="165" customFormat="1" ht="63.95" customHeight="1">
      <c r="A139" s="73" t="s">
        <v>361</v>
      </c>
      <c r="B139" s="9" t="s">
        <v>173</v>
      </c>
      <c r="C139" s="23"/>
      <c r="D139" s="7"/>
      <c r="E139" s="8"/>
      <c r="F139" s="24">
        <f>F140+F142+F144+F146</f>
        <v>2701.2</v>
      </c>
      <c r="G139" s="164"/>
    </row>
    <row r="140" spans="1:7" ht="63.95" customHeight="1">
      <c r="A140" s="43" t="s">
        <v>16</v>
      </c>
      <c r="B140" s="16" t="s">
        <v>173</v>
      </c>
      <c r="C140" s="95">
        <v>100</v>
      </c>
      <c r="D140" s="78"/>
      <c r="E140" s="79"/>
      <c r="F140" s="96">
        <f>F141</f>
        <v>2636.2</v>
      </c>
      <c r="G140" s="12"/>
    </row>
    <row r="141" spans="1:7" ht="15.95" customHeight="1">
      <c r="A141" s="102" t="s">
        <v>167</v>
      </c>
      <c r="B141" s="16" t="s">
        <v>173</v>
      </c>
      <c r="C141" s="95">
        <v>110</v>
      </c>
      <c r="D141" s="78">
        <v>8</v>
      </c>
      <c r="E141" s="79">
        <v>1</v>
      </c>
      <c r="F141" s="96">
        <v>2636.2</v>
      </c>
      <c r="G141" s="12"/>
    </row>
    <row r="142" spans="1:7" ht="32.1" customHeight="1">
      <c r="A142" s="43" t="s">
        <v>310</v>
      </c>
      <c r="B142" s="16" t="s">
        <v>173</v>
      </c>
      <c r="C142" s="100">
        <v>200</v>
      </c>
      <c r="D142" s="78"/>
      <c r="E142" s="79"/>
      <c r="F142" s="96">
        <f>F143</f>
        <v>65</v>
      </c>
      <c r="G142" s="12"/>
    </row>
    <row r="143" spans="1:7" ht="30.75" customHeight="1">
      <c r="A143" s="97" t="s">
        <v>24</v>
      </c>
      <c r="B143" s="16" t="s">
        <v>173</v>
      </c>
      <c r="C143" s="95">
        <v>240</v>
      </c>
      <c r="D143" s="78">
        <v>8</v>
      </c>
      <c r="E143" s="79">
        <v>1</v>
      </c>
      <c r="F143" s="96">
        <v>65</v>
      </c>
      <c r="G143" s="12"/>
    </row>
    <row r="144" spans="1:7" ht="15.75" hidden="1" customHeight="1">
      <c r="A144" s="43" t="s">
        <v>25</v>
      </c>
      <c r="B144" s="16" t="s">
        <v>173</v>
      </c>
      <c r="C144" s="91">
        <v>800</v>
      </c>
      <c r="D144" s="78"/>
      <c r="E144" s="79"/>
      <c r="F144" s="96">
        <f>F145</f>
        <v>0</v>
      </c>
      <c r="G144" s="12"/>
    </row>
    <row r="145" spans="1:7" ht="15.75" hidden="1" customHeight="1">
      <c r="A145" s="43" t="s">
        <v>26</v>
      </c>
      <c r="B145" s="16" t="s">
        <v>173</v>
      </c>
      <c r="C145" s="91">
        <v>850</v>
      </c>
      <c r="D145" s="78">
        <v>8</v>
      </c>
      <c r="E145" s="79">
        <v>1</v>
      </c>
      <c r="F145" s="96"/>
      <c r="G145" s="12"/>
    </row>
    <row r="146" spans="1:7" ht="31.5" hidden="1" customHeight="1">
      <c r="A146" s="43" t="s">
        <v>168</v>
      </c>
      <c r="B146" s="16" t="s">
        <v>173</v>
      </c>
      <c r="C146" s="95">
        <v>600</v>
      </c>
      <c r="D146" s="78"/>
      <c r="E146" s="79"/>
      <c r="F146" s="96">
        <f>F147+F148</f>
        <v>0</v>
      </c>
      <c r="G146" s="12"/>
    </row>
    <row r="147" spans="1:7" ht="15.75" hidden="1" customHeight="1">
      <c r="A147" s="43" t="s">
        <v>169</v>
      </c>
      <c r="B147" s="16" t="s">
        <v>173</v>
      </c>
      <c r="C147" s="95">
        <v>610</v>
      </c>
      <c r="D147" s="78">
        <v>8</v>
      </c>
      <c r="E147" s="79">
        <v>1</v>
      </c>
      <c r="F147" s="96"/>
      <c r="G147" s="12"/>
    </row>
    <row r="148" spans="1:7" ht="15.75" hidden="1" customHeight="1">
      <c r="A148" s="43" t="s">
        <v>170</v>
      </c>
      <c r="B148" s="16" t="s">
        <v>173</v>
      </c>
      <c r="C148" s="95">
        <v>620</v>
      </c>
      <c r="D148" s="78">
        <v>8</v>
      </c>
      <c r="E148" s="79">
        <v>1</v>
      </c>
      <c r="F148" s="96"/>
      <c r="G148" s="12"/>
    </row>
    <row r="149" spans="1:7" ht="81" customHeight="1">
      <c r="A149" s="73" t="s">
        <v>341</v>
      </c>
      <c r="B149" s="74" t="s">
        <v>314</v>
      </c>
      <c r="C149" s="95"/>
      <c r="D149" s="94"/>
      <c r="E149" s="94"/>
      <c r="F149" s="96">
        <f>F150</f>
        <v>29.8</v>
      </c>
      <c r="G149" s="12"/>
    </row>
    <row r="150" spans="1:7" ht="66" customHeight="1">
      <c r="A150" s="43" t="s">
        <v>16</v>
      </c>
      <c r="B150" s="44" t="s">
        <v>314</v>
      </c>
      <c r="C150" s="95">
        <v>100</v>
      </c>
      <c r="D150" s="94"/>
      <c r="E150" s="94"/>
      <c r="F150" s="96">
        <f>+F151</f>
        <v>29.8</v>
      </c>
      <c r="G150" s="12"/>
    </row>
    <row r="151" spans="1:7" ht="15.75" customHeight="1">
      <c r="A151" s="102" t="s">
        <v>167</v>
      </c>
      <c r="B151" s="44" t="s">
        <v>314</v>
      </c>
      <c r="C151" s="95">
        <v>110</v>
      </c>
      <c r="D151" s="94">
        <v>8</v>
      </c>
      <c r="E151" s="94">
        <v>1</v>
      </c>
      <c r="F151" s="96">
        <v>29.8</v>
      </c>
      <c r="G151" s="12"/>
    </row>
    <row r="152" spans="1:7" s="165" customFormat="1" ht="0.75" customHeight="1">
      <c r="A152" s="73" t="s">
        <v>188</v>
      </c>
      <c r="B152" s="9" t="s">
        <v>189</v>
      </c>
      <c r="C152" s="41" t="s">
        <v>10</v>
      </c>
      <c r="D152" s="7"/>
      <c r="E152" s="8"/>
      <c r="F152" s="24">
        <f>F153+F163</f>
        <v>0</v>
      </c>
      <c r="G152" s="164"/>
    </row>
    <row r="153" spans="1:7" s="165" customFormat="1" ht="48" hidden="1" customHeight="1">
      <c r="A153" s="73" t="s">
        <v>190</v>
      </c>
      <c r="B153" s="9" t="s">
        <v>191</v>
      </c>
      <c r="C153" s="10"/>
      <c r="D153" s="7"/>
      <c r="E153" s="8"/>
      <c r="F153" s="24">
        <f>F154+F157+F160</f>
        <v>0</v>
      </c>
      <c r="G153" s="164"/>
    </row>
    <row r="154" spans="1:7" ht="63.75" hidden="1" customHeight="1">
      <c r="A154" s="43" t="s">
        <v>16</v>
      </c>
      <c r="B154" s="16" t="s">
        <v>191</v>
      </c>
      <c r="C154" s="91">
        <v>100</v>
      </c>
      <c r="D154" s="78"/>
      <c r="E154" s="79"/>
      <c r="F154" s="96">
        <f>F155+F156</f>
        <v>0</v>
      </c>
      <c r="G154" s="12"/>
    </row>
    <row r="155" spans="1:7" ht="15.75" hidden="1" customHeight="1">
      <c r="A155" s="102" t="s">
        <v>167</v>
      </c>
      <c r="B155" s="16" t="s">
        <v>191</v>
      </c>
      <c r="C155" s="95">
        <v>110</v>
      </c>
      <c r="D155" s="78">
        <v>11</v>
      </c>
      <c r="E155" s="79">
        <v>2</v>
      </c>
      <c r="F155" s="96"/>
      <c r="G155" s="12"/>
    </row>
    <row r="156" spans="1:7" ht="15.75" hidden="1" customHeight="1">
      <c r="A156" s="102" t="s">
        <v>167</v>
      </c>
      <c r="B156" s="16" t="s">
        <v>191</v>
      </c>
      <c r="C156" s="17">
        <v>110</v>
      </c>
      <c r="D156" s="78">
        <v>11</v>
      </c>
      <c r="E156" s="79">
        <v>5</v>
      </c>
      <c r="F156" s="30"/>
      <c r="G156" s="12"/>
    </row>
    <row r="157" spans="1:7" ht="31.5" hidden="1" customHeight="1">
      <c r="A157" s="43" t="s">
        <v>310</v>
      </c>
      <c r="B157" s="16" t="s">
        <v>191</v>
      </c>
      <c r="C157" s="95">
        <v>200</v>
      </c>
      <c r="D157" s="78"/>
      <c r="E157" s="79"/>
      <c r="F157" s="96">
        <f>F158+F159</f>
        <v>0</v>
      </c>
      <c r="G157" s="12"/>
    </row>
    <row r="158" spans="1:7" ht="31.5" hidden="1" customHeight="1">
      <c r="A158" s="43" t="s">
        <v>24</v>
      </c>
      <c r="B158" s="137" t="s">
        <v>191</v>
      </c>
      <c r="C158" s="95">
        <v>240</v>
      </c>
      <c r="D158" s="94">
        <v>11</v>
      </c>
      <c r="E158" s="94">
        <v>2</v>
      </c>
      <c r="F158" s="96"/>
      <c r="G158" s="12"/>
    </row>
    <row r="159" spans="1:7" ht="31.5" hidden="1" customHeight="1">
      <c r="A159" s="43" t="s">
        <v>24</v>
      </c>
      <c r="B159" s="137" t="s">
        <v>191</v>
      </c>
      <c r="C159" s="29">
        <v>240</v>
      </c>
      <c r="D159" s="94">
        <v>11</v>
      </c>
      <c r="E159" s="94">
        <v>5</v>
      </c>
      <c r="F159" s="30"/>
      <c r="G159" s="12"/>
    </row>
    <row r="160" spans="1:7" ht="15.75" hidden="1" customHeight="1">
      <c r="A160" s="43" t="s">
        <v>25</v>
      </c>
      <c r="B160" s="137" t="s">
        <v>191</v>
      </c>
      <c r="C160" s="95">
        <v>800</v>
      </c>
      <c r="D160" s="94"/>
      <c r="E160" s="94"/>
      <c r="F160" s="96">
        <f>F161+F162</f>
        <v>0</v>
      </c>
      <c r="G160" s="12"/>
    </row>
    <row r="161" spans="1:7" ht="15.75" hidden="1" customHeight="1">
      <c r="A161" s="43" t="s">
        <v>26</v>
      </c>
      <c r="B161" s="137" t="s">
        <v>191</v>
      </c>
      <c r="C161" s="95">
        <v>850</v>
      </c>
      <c r="D161" s="94">
        <v>11</v>
      </c>
      <c r="E161" s="94">
        <v>2</v>
      </c>
      <c r="F161" s="96"/>
      <c r="G161" s="12"/>
    </row>
    <row r="162" spans="1:7" ht="15.75" hidden="1" customHeight="1">
      <c r="A162" s="43" t="s">
        <v>26</v>
      </c>
      <c r="B162" s="137" t="s">
        <v>191</v>
      </c>
      <c r="C162" s="29">
        <v>850</v>
      </c>
      <c r="D162" s="94">
        <v>11</v>
      </c>
      <c r="E162" s="94">
        <v>5</v>
      </c>
      <c r="F162" s="30"/>
      <c r="G162" s="12"/>
    </row>
    <row r="163" spans="1:7" s="165" customFormat="1" ht="1.5" hidden="1" customHeight="1">
      <c r="A163" s="73" t="s">
        <v>192</v>
      </c>
      <c r="B163" s="9" t="s">
        <v>193</v>
      </c>
      <c r="C163" s="10"/>
      <c r="D163" s="7"/>
      <c r="E163" s="8"/>
      <c r="F163" s="24">
        <f>F164</f>
        <v>0</v>
      </c>
      <c r="G163" s="164"/>
    </row>
    <row r="164" spans="1:7" ht="28.5" hidden="1" customHeight="1">
      <c r="A164" s="97" t="s">
        <v>194</v>
      </c>
      <c r="B164" s="16" t="s">
        <v>193</v>
      </c>
      <c r="C164" s="91">
        <v>600</v>
      </c>
      <c r="D164" s="78"/>
      <c r="E164" s="79"/>
      <c r="F164" s="96">
        <f>F165</f>
        <v>0</v>
      </c>
      <c r="G164" s="12"/>
    </row>
    <row r="165" spans="1:7" ht="15.75" hidden="1" customHeight="1">
      <c r="A165" s="97" t="s">
        <v>170</v>
      </c>
      <c r="B165" s="16" t="s">
        <v>193</v>
      </c>
      <c r="C165" s="91">
        <v>620</v>
      </c>
      <c r="D165" s="78">
        <v>11</v>
      </c>
      <c r="E165" s="79">
        <v>2</v>
      </c>
      <c r="F165" s="96"/>
      <c r="G165" s="12"/>
    </row>
    <row r="166" spans="1:7" s="165" customFormat="1" ht="28.5" hidden="1" customHeight="1">
      <c r="A166" s="73" t="s">
        <v>108</v>
      </c>
      <c r="B166" s="9" t="s">
        <v>109</v>
      </c>
      <c r="C166" s="10"/>
      <c r="D166" s="7"/>
      <c r="E166" s="8"/>
      <c r="F166" s="24">
        <f>F167</f>
        <v>0</v>
      </c>
      <c r="G166" s="164"/>
    </row>
    <row r="167" spans="1:7" s="165" customFormat="1" ht="48" hidden="1" customHeight="1">
      <c r="A167" s="73" t="s">
        <v>110</v>
      </c>
      <c r="B167" s="9" t="s">
        <v>111</v>
      </c>
      <c r="C167" s="10"/>
      <c r="D167" s="7"/>
      <c r="E167" s="8"/>
      <c r="F167" s="24">
        <f>F168</f>
        <v>0</v>
      </c>
      <c r="G167" s="164"/>
    </row>
    <row r="168" spans="1:7" ht="15" hidden="1" customHeight="1">
      <c r="A168" s="43" t="s">
        <v>25</v>
      </c>
      <c r="B168" s="16" t="s">
        <v>111</v>
      </c>
      <c r="C168" s="17">
        <v>800</v>
      </c>
      <c r="D168" s="14"/>
      <c r="E168" s="15"/>
      <c r="F168" s="30">
        <f>F169</f>
        <v>0</v>
      </c>
      <c r="G168" s="12"/>
    </row>
    <row r="169" spans="1:7" ht="48" hidden="1" customHeight="1">
      <c r="A169" s="43" t="s">
        <v>76</v>
      </c>
      <c r="B169" s="16" t="s">
        <v>111</v>
      </c>
      <c r="C169" s="17">
        <v>810</v>
      </c>
      <c r="D169" s="14">
        <v>5</v>
      </c>
      <c r="E169" s="15">
        <v>1</v>
      </c>
      <c r="F169" s="30"/>
      <c r="G169" s="12"/>
    </row>
    <row r="170" spans="1:7" s="165" customFormat="1" ht="48" hidden="1" customHeight="1">
      <c r="A170" s="73" t="s">
        <v>155</v>
      </c>
      <c r="B170" s="9" t="s">
        <v>156</v>
      </c>
      <c r="C170" s="10"/>
      <c r="D170" s="7"/>
      <c r="E170" s="8"/>
      <c r="F170" s="24">
        <f>F171</f>
        <v>0</v>
      </c>
      <c r="G170" s="164"/>
    </row>
    <row r="171" spans="1:7" s="165" customFormat="1" ht="31.5" hidden="1" customHeight="1">
      <c r="A171" s="73" t="s">
        <v>157</v>
      </c>
      <c r="B171" s="9" t="s">
        <v>158</v>
      </c>
      <c r="C171" s="10"/>
      <c r="D171" s="7"/>
      <c r="E171" s="8"/>
      <c r="F171" s="24">
        <f>F172</f>
        <v>0</v>
      </c>
      <c r="G171" s="164"/>
    </row>
    <row r="172" spans="1:7" ht="31.5" hidden="1" customHeight="1">
      <c r="A172" s="43" t="s">
        <v>310</v>
      </c>
      <c r="B172" s="16" t="s">
        <v>158</v>
      </c>
      <c r="C172" s="29">
        <v>200</v>
      </c>
      <c r="D172" s="93"/>
      <c r="E172" s="94"/>
      <c r="F172" s="30">
        <f>F173</f>
        <v>0</v>
      </c>
      <c r="G172" s="12"/>
    </row>
    <row r="173" spans="1:7" ht="31.5" hidden="1" customHeight="1">
      <c r="A173" s="97" t="s">
        <v>24</v>
      </c>
      <c r="B173" s="16" t="s">
        <v>158</v>
      </c>
      <c r="C173" s="29">
        <v>240</v>
      </c>
      <c r="D173" s="78">
        <v>7</v>
      </c>
      <c r="E173" s="79">
        <v>7</v>
      </c>
      <c r="F173" s="30"/>
      <c r="G173" s="12"/>
    </row>
    <row r="174" spans="1:7" s="165" customFormat="1" ht="48" customHeight="1">
      <c r="A174" s="201" t="s">
        <v>321</v>
      </c>
      <c r="B174" s="9" t="s">
        <v>89</v>
      </c>
      <c r="C174" s="10"/>
      <c r="D174" s="7"/>
      <c r="E174" s="8"/>
      <c r="F174" s="11">
        <f>F175+F183</f>
        <v>656</v>
      </c>
      <c r="G174" s="164"/>
    </row>
    <row r="175" spans="1:7" s="165" customFormat="1" ht="57.75" customHeight="1">
      <c r="A175" s="13" t="s">
        <v>331</v>
      </c>
      <c r="B175" s="74" t="s">
        <v>363</v>
      </c>
      <c r="C175" s="10"/>
      <c r="D175" s="7"/>
      <c r="E175" s="8"/>
      <c r="F175" s="11">
        <f>F176+F179+F181</f>
        <v>508</v>
      </c>
      <c r="G175" s="164"/>
    </row>
    <row r="176" spans="1:7" ht="32.1" customHeight="1">
      <c r="A176" s="201" t="s">
        <v>310</v>
      </c>
      <c r="B176" s="16" t="s">
        <v>363</v>
      </c>
      <c r="C176" s="17">
        <v>200</v>
      </c>
      <c r="D176" s="14"/>
      <c r="E176" s="15"/>
      <c r="F176" s="18">
        <f>F177</f>
        <v>500</v>
      </c>
      <c r="G176" s="12"/>
    </row>
    <row r="177" spans="1:7" ht="32.1" customHeight="1">
      <c r="A177" s="201" t="s">
        <v>24</v>
      </c>
      <c r="B177" s="16" t="s">
        <v>363</v>
      </c>
      <c r="C177" s="17">
        <v>240</v>
      </c>
      <c r="D177" s="14">
        <v>4</v>
      </c>
      <c r="E177" s="15">
        <v>9</v>
      </c>
      <c r="F177" s="18">
        <v>500</v>
      </c>
      <c r="G177" s="12"/>
    </row>
    <row r="178" spans="1:7" ht="32.1" customHeight="1">
      <c r="A178" s="13" t="s">
        <v>366</v>
      </c>
      <c r="B178" s="44" t="s">
        <v>364</v>
      </c>
      <c r="C178" s="29"/>
      <c r="D178" s="30"/>
      <c r="E178" s="29"/>
      <c r="F178" s="30">
        <f>+F179</f>
        <v>8</v>
      </c>
      <c r="G178" s="12"/>
    </row>
    <row r="179" spans="1:7" ht="32.1" customHeight="1">
      <c r="A179" s="43" t="s">
        <v>310</v>
      </c>
      <c r="B179" s="16" t="s">
        <v>364</v>
      </c>
      <c r="C179" s="29">
        <v>200</v>
      </c>
      <c r="D179" s="30"/>
      <c r="E179" s="29"/>
      <c r="F179" s="30">
        <f>+F180</f>
        <v>8</v>
      </c>
      <c r="G179" s="12"/>
    </row>
    <row r="180" spans="1:7" ht="15.75" customHeight="1">
      <c r="A180" s="25" t="s">
        <v>24</v>
      </c>
      <c r="B180" s="16" t="s">
        <v>364</v>
      </c>
      <c r="C180" s="29">
        <v>240</v>
      </c>
      <c r="D180" s="14">
        <v>4</v>
      </c>
      <c r="E180" s="15">
        <v>9</v>
      </c>
      <c r="F180" s="30">
        <v>8</v>
      </c>
      <c r="G180" s="12"/>
    </row>
    <row r="181" spans="1:7" ht="15.75" hidden="1" customHeight="1">
      <c r="A181" s="201" t="s">
        <v>25</v>
      </c>
      <c r="B181" s="16" t="s">
        <v>90</v>
      </c>
      <c r="C181" s="17">
        <v>800</v>
      </c>
      <c r="D181" s="14"/>
      <c r="E181" s="15"/>
      <c r="F181" s="18">
        <f>F182</f>
        <v>0</v>
      </c>
      <c r="G181" s="12"/>
    </row>
    <row r="182" spans="1:7" ht="48" hidden="1" customHeight="1">
      <c r="A182" s="201" t="s">
        <v>76</v>
      </c>
      <c r="B182" s="16" t="s">
        <v>90</v>
      </c>
      <c r="C182" s="17">
        <v>810</v>
      </c>
      <c r="D182" s="14">
        <v>4</v>
      </c>
      <c r="E182" s="15">
        <v>9</v>
      </c>
      <c r="F182" s="18"/>
      <c r="G182" s="12"/>
    </row>
    <row r="183" spans="1:7" s="165" customFormat="1" ht="62.25" customHeight="1">
      <c r="A183" s="201" t="s">
        <v>330</v>
      </c>
      <c r="B183" s="9" t="s">
        <v>365</v>
      </c>
      <c r="C183" s="10"/>
      <c r="D183" s="7"/>
      <c r="E183" s="8"/>
      <c r="F183" s="11">
        <f>F184+F186</f>
        <v>148</v>
      </c>
      <c r="G183" s="164"/>
    </row>
    <row r="184" spans="1:7" ht="0.75" customHeight="1">
      <c r="A184" s="43" t="s">
        <v>310</v>
      </c>
      <c r="B184" s="16" t="s">
        <v>329</v>
      </c>
      <c r="C184" s="17">
        <v>200</v>
      </c>
      <c r="D184" s="14"/>
      <c r="E184" s="15"/>
      <c r="F184" s="18">
        <f>F185</f>
        <v>0</v>
      </c>
      <c r="G184" s="12"/>
    </row>
    <row r="185" spans="1:7" ht="31.5" hidden="1" customHeight="1">
      <c r="A185" s="43" t="s">
        <v>24</v>
      </c>
      <c r="B185" s="16" t="s">
        <v>329</v>
      </c>
      <c r="C185" s="17">
        <v>240</v>
      </c>
      <c r="D185" s="14">
        <v>4</v>
      </c>
      <c r="E185" s="15">
        <v>9</v>
      </c>
      <c r="F185" s="18"/>
      <c r="G185" s="12"/>
    </row>
    <row r="186" spans="1:7" ht="61.5" customHeight="1">
      <c r="A186" s="43" t="s">
        <v>331</v>
      </c>
      <c r="B186" s="16" t="s">
        <v>365</v>
      </c>
      <c r="C186" s="17"/>
      <c r="D186" s="14"/>
      <c r="E186" s="15"/>
      <c r="F186" s="18">
        <f>F187</f>
        <v>148</v>
      </c>
      <c r="G186" s="12"/>
    </row>
    <row r="187" spans="1:7" ht="30" customHeight="1">
      <c r="A187" s="43" t="s">
        <v>310</v>
      </c>
      <c r="B187" s="16" t="s">
        <v>365</v>
      </c>
      <c r="C187" s="17">
        <v>200</v>
      </c>
      <c r="D187" s="14">
        <v>4</v>
      </c>
      <c r="E187" s="15">
        <v>9</v>
      </c>
      <c r="F187" s="18">
        <f>+F188</f>
        <v>148</v>
      </c>
      <c r="G187" s="12"/>
    </row>
    <row r="188" spans="1:7" ht="42" customHeight="1">
      <c r="A188" s="43" t="s">
        <v>24</v>
      </c>
      <c r="B188" s="16" t="s">
        <v>365</v>
      </c>
      <c r="C188" s="17">
        <v>240</v>
      </c>
      <c r="D188" s="14"/>
      <c r="E188" s="15"/>
      <c r="F188" s="18">
        <v>148</v>
      </c>
      <c r="G188" s="12"/>
    </row>
    <row r="189" spans="1:7" ht="30" hidden="1" customHeight="1">
      <c r="A189" s="43" t="s">
        <v>76</v>
      </c>
      <c r="B189" s="16" t="s">
        <v>91</v>
      </c>
      <c r="C189" s="17">
        <v>810</v>
      </c>
      <c r="D189" s="14">
        <v>4</v>
      </c>
      <c r="E189" s="15">
        <v>9</v>
      </c>
      <c r="F189" s="18"/>
      <c r="G189" s="12"/>
    </row>
    <row r="190" spans="1:7" s="165" customFormat="1" ht="18.75">
      <c r="A190" s="73" t="s">
        <v>12</v>
      </c>
      <c r="B190" s="9" t="s">
        <v>13</v>
      </c>
      <c r="C190" s="10" t="s">
        <v>10</v>
      </c>
      <c r="D190" s="7"/>
      <c r="E190" s="8"/>
      <c r="F190" s="11">
        <f>F191+F194+F201+F205+F210+F216+F223+F233+F236+F239+F242+F245+F250+F253+F256+F259+F262+F267+F270+F277+F282+F285+F292+F295+F298+F310+F317+F320+F323+F326+F336+F341+F346+F349+F360+F363+F368+F375+F378+F381</f>
        <v>4769.5</v>
      </c>
      <c r="G190" s="164"/>
    </row>
    <row r="191" spans="1:7" s="165" customFormat="1" ht="32.1" customHeight="1">
      <c r="A191" s="73" t="s">
        <v>28</v>
      </c>
      <c r="B191" s="9" t="s">
        <v>29</v>
      </c>
      <c r="C191" s="10"/>
      <c r="D191" s="7"/>
      <c r="E191" s="8"/>
      <c r="F191" s="11">
        <f>F192</f>
        <v>1988.7</v>
      </c>
      <c r="G191" s="164"/>
    </row>
    <row r="192" spans="1:7" ht="63.95" customHeight="1">
      <c r="A192" s="43" t="s">
        <v>16</v>
      </c>
      <c r="B192" s="16" t="s">
        <v>29</v>
      </c>
      <c r="C192" s="17">
        <v>100</v>
      </c>
      <c r="D192" s="14"/>
      <c r="E192" s="15"/>
      <c r="F192" s="18">
        <f>F193</f>
        <v>1988.7</v>
      </c>
      <c r="G192" s="12"/>
    </row>
    <row r="193" spans="1:7" ht="32.1" customHeight="1">
      <c r="A193" s="43" t="s">
        <v>17</v>
      </c>
      <c r="B193" s="16" t="s">
        <v>29</v>
      </c>
      <c r="C193" s="17">
        <v>120</v>
      </c>
      <c r="D193" s="14">
        <v>1</v>
      </c>
      <c r="E193" s="15">
        <v>4</v>
      </c>
      <c r="F193" s="18">
        <v>1988.7</v>
      </c>
      <c r="G193" s="12"/>
    </row>
    <row r="194" spans="1:7" ht="15.95" customHeight="1">
      <c r="A194" s="73" t="s">
        <v>22</v>
      </c>
      <c r="B194" s="9" t="s">
        <v>23</v>
      </c>
      <c r="C194" s="10" t="s">
        <v>10</v>
      </c>
      <c r="D194" s="7"/>
      <c r="E194" s="8"/>
      <c r="F194" s="11">
        <f>F195+F198</f>
        <v>1593.5</v>
      </c>
      <c r="G194" s="12"/>
    </row>
    <row r="195" spans="1:7" ht="32.1" customHeight="1">
      <c r="A195" s="43" t="s">
        <v>310</v>
      </c>
      <c r="B195" s="137" t="s">
        <v>23</v>
      </c>
      <c r="C195" s="29">
        <v>200</v>
      </c>
      <c r="D195" s="27"/>
      <c r="E195" s="27"/>
      <c r="F195" s="30">
        <f>F196+F197</f>
        <v>1563.5</v>
      </c>
      <c r="G195" s="12"/>
    </row>
    <row r="196" spans="1:7" ht="31.5" hidden="1" customHeight="1">
      <c r="A196" s="43" t="s">
        <v>24</v>
      </c>
      <c r="B196" s="137" t="s">
        <v>23</v>
      </c>
      <c r="C196" s="29">
        <v>240</v>
      </c>
      <c r="D196" s="27">
        <v>1</v>
      </c>
      <c r="E196" s="27">
        <v>3</v>
      </c>
      <c r="F196" s="30"/>
      <c r="G196" s="12"/>
    </row>
    <row r="197" spans="1:7" ht="32.1" customHeight="1">
      <c r="A197" s="43" t="s">
        <v>24</v>
      </c>
      <c r="B197" s="137" t="s">
        <v>23</v>
      </c>
      <c r="C197" s="29">
        <v>240</v>
      </c>
      <c r="D197" s="27">
        <v>1</v>
      </c>
      <c r="E197" s="27">
        <v>4</v>
      </c>
      <c r="F197" s="30">
        <v>1563.5</v>
      </c>
      <c r="G197" s="12"/>
    </row>
    <row r="198" spans="1:7" ht="15" customHeight="1">
      <c r="A198" s="43" t="s">
        <v>25</v>
      </c>
      <c r="B198" s="137" t="s">
        <v>23</v>
      </c>
      <c r="C198" s="29">
        <v>800</v>
      </c>
      <c r="D198" s="27"/>
      <c r="E198" s="27"/>
      <c r="F198" s="30">
        <f>F199+F200</f>
        <v>30</v>
      </c>
      <c r="G198" s="12"/>
    </row>
    <row r="199" spans="1:7" ht="15.75" hidden="1" customHeight="1">
      <c r="A199" s="43" t="s">
        <v>26</v>
      </c>
      <c r="B199" s="137" t="s">
        <v>23</v>
      </c>
      <c r="C199" s="29">
        <v>850</v>
      </c>
      <c r="D199" s="27">
        <v>1</v>
      </c>
      <c r="E199" s="27">
        <v>3</v>
      </c>
      <c r="F199" s="30"/>
      <c r="G199" s="12"/>
    </row>
    <row r="200" spans="1:7" ht="15.95" customHeight="1">
      <c r="A200" s="43" t="s">
        <v>26</v>
      </c>
      <c r="B200" s="137" t="s">
        <v>23</v>
      </c>
      <c r="C200" s="29">
        <v>850</v>
      </c>
      <c r="D200" s="27">
        <v>1</v>
      </c>
      <c r="E200" s="27">
        <v>4</v>
      </c>
      <c r="F200" s="30">
        <v>30</v>
      </c>
      <c r="G200" s="12"/>
    </row>
    <row r="201" spans="1:7" s="165" customFormat="1" ht="32.1" customHeight="1">
      <c r="A201" s="73" t="s">
        <v>221</v>
      </c>
      <c r="B201" s="166" t="s">
        <v>31</v>
      </c>
      <c r="C201" s="23"/>
      <c r="D201" s="21"/>
      <c r="E201" s="21"/>
      <c r="F201" s="24">
        <f>F202</f>
        <v>22.8</v>
      </c>
      <c r="G201" s="164"/>
    </row>
    <row r="202" spans="1:7" ht="15.95" customHeight="1">
      <c r="A202" s="43" t="s">
        <v>32</v>
      </c>
      <c r="B202" s="137" t="s">
        <v>31</v>
      </c>
      <c r="C202" s="29">
        <v>500</v>
      </c>
      <c r="D202" s="27"/>
      <c r="E202" s="27"/>
      <c r="F202" s="30">
        <f>F203+F204</f>
        <v>22.8</v>
      </c>
      <c r="G202" s="12"/>
    </row>
    <row r="203" spans="1:7" ht="14.25" customHeight="1">
      <c r="A203" s="43" t="s">
        <v>33</v>
      </c>
      <c r="B203" s="137" t="s">
        <v>31</v>
      </c>
      <c r="C203" s="29">
        <v>540</v>
      </c>
      <c r="D203" s="27">
        <v>1</v>
      </c>
      <c r="E203" s="27">
        <v>6</v>
      </c>
      <c r="F203" s="30">
        <v>22.8</v>
      </c>
      <c r="G203" s="12"/>
    </row>
    <row r="204" spans="1:7" ht="15.75" customHeight="1">
      <c r="A204" s="43" t="s">
        <v>33</v>
      </c>
      <c r="B204" s="137" t="s">
        <v>31</v>
      </c>
      <c r="C204" s="95">
        <v>540</v>
      </c>
      <c r="D204" s="94">
        <v>8</v>
      </c>
      <c r="E204" s="94">
        <v>1</v>
      </c>
      <c r="F204" s="96"/>
      <c r="G204" s="12"/>
    </row>
    <row r="205" spans="1:7" s="165" customFormat="1" ht="32.1" customHeight="1">
      <c r="A205" s="73" t="s">
        <v>43</v>
      </c>
      <c r="B205" s="166" t="s">
        <v>44</v>
      </c>
      <c r="C205" s="23" t="s">
        <v>10</v>
      </c>
      <c r="D205" s="21"/>
      <c r="E205" s="21"/>
      <c r="F205" s="24">
        <f>F206+F208</f>
        <v>10</v>
      </c>
      <c r="G205" s="164"/>
    </row>
    <row r="206" spans="1:7" ht="32.1" customHeight="1">
      <c r="A206" s="43" t="s">
        <v>310</v>
      </c>
      <c r="B206" s="137" t="s">
        <v>44</v>
      </c>
      <c r="C206" s="29">
        <v>200</v>
      </c>
      <c r="D206" s="27"/>
      <c r="E206" s="27"/>
      <c r="F206" s="30">
        <f>F207</f>
        <v>10</v>
      </c>
      <c r="G206" s="12"/>
    </row>
    <row r="207" spans="1:7" ht="32.1" customHeight="1">
      <c r="A207" s="43" t="s">
        <v>24</v>
      </c>
      <c r="B207" s="137" t="s">
        <v>44</v>
      </c>
      <c r="C207" s="29">
        <v>240</v>
      </c>
      <c r="D207" s="27">
        <v>1</v>
      </c>
      <c r="E207" s="27">
        <v>13</v>
      </c>
      <c r="F207" s="30">
        <v>10</v>
      </c>
      <c r="G207" s="12"/>
    </row>
    <row r="208" spans="1:7" ht="15.95" hidden="1" customHeight="1">
      <c r="A208" s="43" t="s">
        <v>25</v>
      </c>
      <c r="B208" s="137" t="s">
        <v>44</v>
      </c>
      <c r="C208" s="29">
        <v>800</v>
      </c>
      <c r="D208" s="27"/>
      <c r="E208" s="27"/>
      <c r="F208" s="30">
        <f>F209</f>
        <v>0</v>
      </c>
      <c r="G208" s="12"/>
    </row>
    <row r="209" spans="1:7" ht="15.95" hidden="1" customHeight="1">
      <c r="A209" s="43" t="s">
        <v>26</v>
      </c>
      <c r="B209" s="137" t="s">
        <v>44</v>
      </c>
      <c r="C209" s="29">
        <v>850</v>
      </c>
      <c r="D209" s="27">
        <v>1</v>
      </c>
      <c r="E209" s="27">
        <v>13</v>
      </c>
      <c r="F209" s="30"/>
      <c r="G209" s="12"/>
    </row>
    <row r="210" spans="1:7" s="165" customFormat="1" ht="18.75">
      <c r="A210" s="73" t="s">
        <v>45</v>
      </c>
      <c r="B210" s="22" t="s">
        <v>46</v>
      </c>
      <c r="C210" s="10" t="s">
        <v>10</v>
      </c>
      <c r="D210" s="21"/>
      <c r="E210" s="21"/>
      <c r="F210" s="24">
        <f>F211+F213</f>
        <v>124</v>
      </c>
      <c r="G210" s="164"/>
    </row>
    <row r="211" spans="1:7" ht="32.1" customHeight="1">
      <c r="A211" s="43" t="s">
        <v>310</v>
      </c>
      <c r="B211" s="28" t="s">
        <v>46</v>
      </c>
      <c r="C211" s="17">
        <v>200</v>
      </c>
      <c r="D211" s="27"/>
      <c r="E211" s="27"/>
      <c r="F211" s="30">
        <f>F212</f>
        <v>122</v>
      </c>
      <c r="G211" s="12"/>
    </row>
    <row r="212" spans="1:7" ht="32.1" customHeight="1">
      <c r="A212" s="43" t="s">
        <v>24</v>
      </c>
      <c r="B212" s="28" t="s">
        <v>46</v>
      </c>
      <c r="C212" s="17">
        <v>240</v>
      </c>
      <c r="D212" s="27">
        <v>1</v>
      </c>
      <c r="E212" s="27">
        <v>13</v>
      </c>
      <c r="F212" s="18">
        <v>122</v>
      </c>
      <c r="G212" s="12"/>
    </row>
    <row r="213" spans="1:7" ht="15.95" customHeight="1">
      <c r="A213" s="43" t="s">
        <v>25</v>
      </c>
      <c r="B213" s="28" t="s">
        <v>46</v>
      </c>
      <c r="C213" s="17">
        <v>800</v>
      </c>
      <c r="D213" s="27">
        <v>1</v>
      </c>
      <c r="E213" s="27">
        <v>13</v>
      </c>
      <c r="F213" s="30">
        <f>F214+F215</f>
        <v>2</v>
      </c>
      <c r="G213" s="12"/>
    </row>
    <row r="214" spans="1:7" ht="15.75" hidden="1" customHeight="1">
      <c r="A214" s="43" t="s">
        <v>47</v>
      </c>
      <c r="B214" s="28" t="s">
        <v>46</v>
      </c>
      <c r="C214" s="17">
        <v>830</v>
      </c>
      <c r="D214" s="27">
        <v>1</v>
      </c>
      <c r="E214" s="27">
        <v>13</v>
      </c>
      <c r="F214" s="30"/>
      <c r="G214" s="12"/>
    </row>
    <row r="215" spans="1:7" ht="15.95" customHeight="1">
      <c r="A215" s="43" t="s">
        <v>26</v>
      </c>
      <c r="B215" s="28" t="s">
        <v>46</v>
      </c>
      <c r="C215" s="17">
        <v>850</v>
      </c>
      <c r="D215" s="27">
        <v>1</v>
      </c>
      <c r="E215" s="27">
        <v>13</v>
      </c>
      <c r="F215" s="30">
        <v>2</v>
      </c>
      <c r="G215" s="12"/>
    </row>
    <row r="216" spans="1:7" s="165" customFormat="1" ht="15.95" hidden="1" customHeight="1">
      <c r="A216" s="73" t="s">
        <v>146</v>
      </c>
      <c r="B216" s="22" t="s">
        <v>147</v>
      </c>
      <c r="C216" s="10"/>
      <c r="D216" s="21"/>
      <c r="E216" s="21"/>
      <c r="F216" s="24">
        <f>F217+F219+F221</f>
        <v>0</v>
      </c>
      <c r="G216" s="164"/>
    </row>
    <row r="217" spans="1:7" ht="32.1" hidden="1" customHeight="1">
      <c r="A217" s="43" t="s">
        <v>310</v>
      </c>
      <c r="B217" s="28" t="s">
        <v>147</v>
      </c>
      <c r="C217" s="17">
        <v>200</v>
      </c>
      <c r="D217" s="27"/>
      <c r="E217" s="27"/>
      <c r="F217" s="18">
        <f>F218</f>
        <v>0</v>
      </c>
      <c r="G217" s="12"/>
    </row>
    <row r="218" spans="1:7" ht="32.1" hidden="1" customHeight="1">
      <c r="A218" s="43" t="s">
        <v>24</v>
      </c>
      <c r="B218" s="28" t="s">
        <v>147</v>
      </c>
      <c r="C218" s="17">
        <v>240</v>
      </c>
      <c r="D218" s="27">
        <v>5</v>
      </c>
      <c r="E218" s="27">
        <v>3</v>
      </c>
      <c r="F218" s="18"/>
      <c r="G218" s="12"/>
    </row>
    <row r="219" spans="1:7" ht="32.1" hidden="1" customHeight="1">
      <c r="A219" s="43" t="s">
        <v>72</v>
      </c>
      <c r="B219" s="137" t="s">
        <v>147</v>
      </c>
      <c r="C219" s="29">
        <v>400</v>
      </c>
      <c r="D219" s="27"/>
      <c r="E219" s="27"/>
      <c r="F219" s="30">
        <f>F220</f>
        <v>0</v>
      </c>
      <c r="G219" s="12"/>
    </row>
    <row r="220" spans="1:7" ht="15.95" hidden="1" customHeight="1">
      <c r="A220" s="43" t="s">
        <v>73</v>
      </c>
      <c r="B220" s="137" t="s">
        <v>147</v>
      </c>
      <c r="C220" s="29">
        <v>410</v>
      </c>
      <c r="D220" s="27">
        <v>5</v>
      </c>
      <c r="E220" s="27">
        <v>3</v>
      </c>
      <c r="F220" s="30"/>
      <c r="G220" s="12"/>
    </row>
    <row r="221" spans="1:7" ht="15.95" hidden="1" customHeight="1">
      <c r="A221" s="43" t="s">
        <v>25</v>
      </c>
      <c r="B221" s="137" t="s">
        <v>147</v>
      </c>
      <c r="C221" s="29">
        <v>800</v>
      </c>
      <c r="D221" s="27"/>
      <c r="E221" s="27"/>
      <c r="F221" s="30">
        <f>F222</f>
        <v>0</v>
      </c>
      <c r="G221" s="12"/>
    </row>
    <row r="222" spans="1:7" ht="48" hidden="1" customHeight="1">
      <c r="A222" s="43" t="s">
        <v>76</v>
      </c>
      <c r="B222" s="137" t="s">
        <v>147</v>
      </c>
      <c r="C222" s="29">
        <v>810</v>
      </c>
      <c r="D222" s="27">
        <v>5</v>
      </c>
      <c r="E222" s="27">
        <v>3</v>
      </c>
      <c r="F222" s="30"/>
      <c r="G222" s="12"/>
    </row>
    <row r="223" spans="1:7" s="165" customFormat="1" ht="15.95" hidden="1" customHeight="1">
      <c r="A223" s="73" t="s">
        <v>195</v>
      </c>
      <c r="B223" s="166" t="s">
        <v>196</v>
      </c>
      <c r="C223" s="23"/>
      <c r="D223" s="21"/>
      <c r="E223" s="21"/>
      <c r="F223" s="24">
        <f>F224+F227+F230</f>
        <v>0</v>
      </c>
      <c r="G223" s="164"/>
    </row>
    <row r="224" spans="1:7" ht="63.95" hidden="1" customHeight="1">
      <c r="A224" s="43" t="s">
        <v>16</v>
      </c>
      <c r="B224" s="137" t="s">
        <v>196</v>
      </c>
      <c r="C224" s="95">
        <v>100</v>
      </c>
      <c r="D224" s="94"/>
      <c r="E224" s="94"/>
      <c r="F224" s="96">
        <f>F225+F226</f>
        <v>0</v>
      </c>
      <c r="G224" s="12"/>
    </row>
    <row r="225" spans="1:7" ht="15.95" hidden="1" customHeight="1">
      <c r="A225" s="102" t="s">
        <v>167</v>
      </c>
      <c r="B225" s="28" t="s">
        <v>196</v>
      </c>
      <c r="C225" s="91">
        <v>110</v>
      </c>
      <c r="D225" s="94">
        <v>11</v>
      </c>
      <c r="E225" s="94">
        <v>2</v>
      </c>
      <c r="F225" s="96"/>
      <c r="G225" s="12"/>
    </row>
    <row r="226" spans="1:7" ht="15.95" hidden="1" customHeight="1">
      <c r="A226" s="102" t="s">
        <v>167</v>
      </c>
      <c r="B226" s="28" t="s">
        <v>196</v>
      </c>
      <c r="C226" s="17">
        <v>110</v>
      </c>
      <c r="D226" s="94">
        <v>11</v>
      </c>
      <c r="E226" s="94">
        <v>5</v>
      </c>
      <c r="F226" s="18"/>
      <c r="G226" s="12"/>
    </row>
    <row r="227" spans="1:7" ht="32.1" hidden="1" customHeight="1">
      <c r="A227" s="43" t="s">
        <v>310</v>
      </c>
      <c r="B227" s="28" t="s">
        <v>196</v>
      </c>
      <c r="C227" s="91">
        <v>200</v>
      </c>
      <c r="D227" s="94"/>
      <c r="E227" s="94"/>
      <c r="F227" s="96">
        <f>F228+F229</f>
        <v>0</v>
      </c>
      <c r="G227" s="12"/>
    </row>
    <row r="228" spans="1:7" ht="32.1" hidden="1" customHeight="1">
      <c r="A228" s="43" t="s">
        <v>24</v>
      </c>
      <c r="B228" s="28" t="s">
        <v>196</v>
      </c>
      <c r="C228" s="91">
        <v>240</v>
      </c>
      <c r="D228" s="94">
        <v>11</v>
      </c>
      <c r="E228" s="94">
        <v>2</v>
      </c>
      <c r="F228" s="92"/>
      <c r="G228" s="12"/>
    </row>
    <row r="229" spans="1:7" ht="32.1" hidden="1" customHeight="1">
      <c r="A229" s="43" t="s">
        <v>24</v>
      </c>
      <c r="B229" s="16" t="s">
        <v>196</v>
      </c>
      <c r="C229" s="17">
        <v>240</v>
      </c>
      <c r="D229" s="78">
        <v>11</v>
      </c>
      <c r="E229" s="79">
        <v>5</v>
      </c>
      <c r="F229" s="18"/>
      <c r="G229" s="12"/>
    </row>
    <row r="230" spans="1:7" ht="15.95" hidden="1" customHeight="1">
      <c r="A230" s="43" t="s">
        <v>25</v>
      </c>
      <c r="B230" s="28" t="s">
        <v>196</v>
      </c>
      <c r="C230" s="91">
        <v>800</v>
      </c>
      <c r="D230" s="94"/>
      <c r="E230" s="94"/>
      <c r="F230" s="96">
        <f>F231+F232</f>
        <v>0</v>
      </c>
      <c r="G230" s="12"/>
    </row>
    <row r="231" spans="1:7" ht="15.95" hidden="1" customHeight="1">
      <c r="A231" s="43" t="s">
        <v>26</v>
      </c>
      <c r="B231" s="28" t="s">
        <v>196</v>
      </c>
      <c r="C231" s="91">
        <v>850</v>
      </c>
      <c r="D231" s="94">
        <v>11</v>
      </c>
      <c r="E231" s="94">
        <v>2</v>
      </c>
      <c r="F231" s="96"/>
      <c r="G231" s="12"/>
    </row>
    <row r="232" spans="1:7" ht="15.95" hidden="1" customHeight="1">
      <c r="A232" s="43" t="s">
        <v>26</v>
      </c>
      <c r="B232" s="16" t="s">
        <v>196</v>
      </c>
      <c r="C232" s="17">
        <v>850</v>
      </c>
      <c r="D232" s="78">
        <v>11</v>
      </c>
      <c r="E232" s="79">
        <v>5</v>
      </c>
      <c r="F232" s="18"/>
      <c r="G232" s="12"/>
    </row>
    <row r="233" spans="1:7" s="165" customFormat="1" ht="48" hidden="1" customHeight="1">
      <c r="A233" s="73" t="s">
        <v>62</v>
      </c>
      <c r="B233" s="9" t="s">
        <v>63</v>
      </c>
      <c r="C233" s="10"/>
      <c r="D233" s="7"/>
      <c r="E233" s="8"/>
      <c r="F233" s="11">
        <f>F234</f>
        <v>0</v>
      </c>
      <c r="G233" s="164"/>
    </row>
    <row r="234" spans="1:7" ht="32.1" hidden="1" customHeight="1">
      <c r="A234" s="43" t="s">
        <v>310</v>
      </c>
      <c r="B234" s="16" t="s">
        <v>63</v>
      </c>
      <c r="C234" s="17">
        <v>200</v>
      </c>
      <c r="D234" s="14"/>
      <c r="E234" s="15"/>
      <c r="F234" s="18">
        <f>F235</f>
        <v>0</v>
      </c>
      <c r="G234" s="12"/>
    </row>
    <row r="235" spans="1:7" ht="32.1" hidden="1" customHeight="1">
      <c r="A235" s="43" t="s">
        <v>24</v>
      </c>
      <c r="B235" s="16" t="s">
        <v>63</v>
      </c>
      <c r="C235" s="17">
        <v>240</v>
      </c>
      <c r="D235" s="14">
        <v>3</v>
      </c>
      <c r="E235" s="15">
        <v>9</v>
      </c>
      <c r="F235" s="18"/>
      <c r="G235" s="12"/>
    </row>
    <row r="236" spans="1:7" s="165" customFormat="1" ht="32.1" hidden="1" customHeight="1">
      <c r="A236" s="73" t="s">
        <v>64</v>
      </c>
      <c r="B236" s="9" t="s">
        <v>65</v>
      </c>
      <c r="C236" s="10"/>
      <c r="D236" s="7"/>
      <c r="E236" s="8"/>
      <c r="F236" s="11">
        <f>F237</f>
        <v>0</v>
      </c>
      <c r="G236" s="164"/>
    </row>
    <row r="237" spans="1:7" ht="32.1" hidden="1" customHeight="1">
      <c r="A237" s="43" t="s">
        <v>310</v>
      </c>
      <c r="B237" s="16" t="s">
        <v>65</v>
      </c>
      <c r="C237" s="17">
        <v>200</v>
      </c>
      <c r="D237" s="14"/>
      <c r="E237" s="15"/>
      <c r="F237" s="18">
        <f>F238</f>
        <v>0</v>
      </c>
      <c r="G237" s="12"/>
    </row>
    <row r="238" spans="1:7" ht="32.1" hidden="1" customHeight="1">
      <c r="A238" s="43" t="s">
        <v>24</v>
      </c>
      <c r="B238" s="16" t="s">
        <v>65</v>
      </c>
      <c r="C238" s="17">
        <v>240</v>
      </c>
      <c r="D238" s="14">
        <v>3</v>
      </c>
      <c r="E238" s="15">
        <v>9</v>
      </c>
      <c r="F238" s="18"/>
      <c r="G238" s="12"/>
    </row>
    <row r="239" spans="1:7" s="165" customFormat="1" ht="32.1" hidden="1" customHeight="1">
      <c r="A239" s="73" t="s">
        <v>66</v>
      </c>
      <c r="B239" s="9" t="s">
        <v>67</v>
      </c>
      <c r="C239" s="10"/>
      <c r="D239" s="7"/>
      <c r="E239" s="8"/>
      <c r="F239" s="11">
        <f>F240</f>
        <v>0</v>
      </c>
      <c r="G239" s="164"/>
    </row>
    <row r="240" spans="1:7" ht="32.1" hidden="1" customHeight="1">
      <c r="A240" s="43" t="s">
        <v>310</v>
      </c>
      <c r="B240" s="16" t="s">
        <v>67</v>
      </c>
      <c r="C240" s="17">
        <v>200</v>
      </c>
      <c r="D240" s="14"/>
      <c r="E240" s="15"/>
      <c r="F240" s="18">
        <f>F241</f>
        <v>0</v>
      </c>
      <c r="G240" s="12"/>
    </row>
    <row r="241" spans="1:7" ht="32.1" hidden="1" customHeight="1">
      <c r="A241" s="43" t="s">
        <v>24</v>
      </c>
      <c r="B241" s="16" t="s">
        <v>67</v>
      </c>
      <c r="C241" s="17">
        <v>240</v>
      </c>
      <c r="D241" s="14">
        <v>3</v>
      </c>
      <c r="E241" s="15">
        <v>9</v>
      </c>
      <c r="F241" s="18"/>
      <c r="G241" s="12"/>
    </row>
    <row r="242" spans="1:7" s="165" customFormat="1" ht="32.1" customHeight="1">
      <c r="A242" s="73" t="s">
        <v>183</v>
      </c>
      <c r="B242" s="9" t="s">
        <v>307</v>
      </c>
      <c r="C242" s="10" t="s">
        <v>10</v>
      </c>
      <c r="D242" s="7"/>
      <c r="E242" s="8"/>
      <c r="F242" s="11">
        <f>F243</f>
        <v>216.2</v>
      </c>
      <c r="G242" s="164"/>
    </row>
    <row r="243" spans="1:7" ht="15.95" customHeight="1">
      <c r="A243" s="97" t="s">
        <v>184</v>
      </c>
      <c r="B243" s="16" t="s">
        <v>307</v>
      </c>
      <c r="C243" s="91">
        <v>300</v>
      </c>
      <c r="D243" s="78"/>
      <c r="E243" s="79"/>
      <c r="F243" s="92">
        <f>F244</f>
        <v>216.2</v>
      </c>
      <c r="G243" s="12"/>
    </row>
    <row r="244" spans="1:7" ht="33.75" customHeight="1">
      <c r="A244" s="25" t="s">
        <v>356</v>
      </c>
      <c r="B244" s="16" t="s">
        <v>307</v>
      </c>
      <c r="C244" s="91">
        <v>320</v>
      </c>
      <c r="D244" s="78">
        <v>10</v>
      </c>
      <c r="E244" s="79">
        <v>1</v>
      </c>
      <c r="F244" s="92">
        <v>216.2</v>
      </c>
      <c r="G244" s="12"/>
    </row>
    <row r="245" spans="1:7" s="165" customFormat="1" ht="15.95" hidden="1" customHeight="1">
      <c r="A245" s="73" t="s">
        <v>148</v>
      </c>
      <c r="B245" s="9" t="s">
        <v>149</v>
      </c>
      <c r="C245" s="10"/>
      <c r="D245" s="7"/>
      <c r="E245" s="8"/>
      <c r="F245" s="11">
        <f>F246+F248</f>
        <v>0</v>
      </c>
      <c r="G245" s="164"/>
    </row>
    <row r="246" spans="1:7" ht="32.1" hidden="1" customHeight="1">
      <c r="A246" s="43" t="s">
        <v>310</v>
      </c>
      <c r="B246" s="16" t="s">
        <v>149</v>
      </c>
      <c r="C246" s="17">
        <v>200</v>
      </c>
      <c r="D246" s="14"/>
      <c r="E246" s="15"/>
      <c r="F246" s="18">
        <f>F247</f>
        <v>0</v>
      </c>
      <c r="G246" s="12"/>
    </row>
    <row r="247" spans="1:7" ht="32.1" hidden="1" customHeight="1">
      <c r="A247" s="43" t="s">
        <v>24</v>
      </c>
      <c r="B247" s="16" t="s">
        <v>149</v>
      </c>
      <c r="C247" s="17">
        <v>240</v>
      </c>
      <c r="D247" s="14">
        <v>5</v>
      </c>
      <c r="E247" s="15">
        <v>3</v>
      </c>
      <c r="F247" s="18"/>
      <c r="G247" s="12"/>
    </row>
    <row r="248" spans="1:7" ht="15.95" hidden="1" customHeight="1">
      <c r="A248" s="43" t="s">
        <v>25</v>
      </c>
      <c r="B248" s="16" t="s">
        <v>149</v>
      </c>
      <c r="C248" s="17">
        <v>800</v>
      </c>
      <c r="D248" s="14"/>
      <c r="E248" s="15"/>
      <c r="F248" s="18">
        <f>F249</f>
        <v>0</v>
      </c>
      <c r="G248" s="12"/>
    </row>
    <row r="249" spans="1:7" ht="48" hidden="1" customHeight="1">
      <c r="A249" s="43" t="s">
        <v>76</v>
      </c>
      <c r="B249" s="16" t="s">
        <v>149</v>
      </c>
      <c r="C249" s="17">
        <v>810</v>
      </c>
      <c r="D249" s="14">
        <v>5</v>
      </c>
      <c r="E249" s="15">
        <v>3</v>
      </c>
      <c r="F249" s="18"/>
      <c r="G249" s="12"/>
    </row>
    <row r="250" spans="1:7" s="165" customFormat="1" ht="15.95" customHeight="1">
      <c r="A250" s="73" t="s">
        <v>14</v>
      </c>
      <c r="B250" s="9" t="s">
        <v>15</v>
      </c>
      <c r="C250" s="10" t="s">
        <v>10</v>
      </c>
      <c r="D250" s="7"/>
      <c r="E250" s="8"/>
      <c r="F250" s="11">
        <f>F251</f>
        <v>464.3</v>
      </c>
      <c r="G250" s="164"/>
    </row>
    <row r="251" spans="1:7" ht="63.95" customHeight="1">
      <c r="A251" s="43" t="s">
        <v>16</v>
      </c>
      <c r="B251" s="16" t="s">
        <v>15</v>
      </c>
      <c r="C251" s="17">
        <v>100</v>
      </c>
      <c r="D251" s="14"/>
      <c r="E251" s="15"/>
      <c r="F251" s="18">
        <f>F252</f>
        <v>464.3</v>
      </c>
      <c r="G251" s="12"/>
    </row>
    <row r="252" spans="1:7" ht="32.1" customHeight="1">
      <c r="A252" s="43" t="s">
        <v>17</v>
      </c>
      <c r="B252" s="16" t="s">
        <v>15</v>
      </c>
      <c r="C252" s="17">
        <v>120</v>
      </c>
      <c r="D252" s="14">
        <v>1</v>
      </c>
      <c r="E252" s="15">
        <v>2</v>
      </c>
      <c r="F252" s="18">
        <v>464.3</v>
      </c>
      <c r="G252" s="12"/>
    </row>
    <row r="253" spans="1:7" s="165" customFormat="1" ht="48" hidden="1" customHeight="1">
      <c r="A253" s="73" t="s">
        <v>126</v>
      </c>
      <c r="B253" s="9" t="s">
        <v>132</v>
      </c>
      <c r="C253" s="10"/>
      <c r="D253" s="7"/>
      <c r="E253" s="8"/>
      <c r="F253" s="11">
        <f>F254</f>
        <v>0</v>
      </c>
      <c r="G253" s="164"/>
    </row>
    <row r="254" spans="1:7" ht="15.95" hidden="1" customHeight="1">
      <c r="A254" s="43" t="s">
        <v>25</v>
      </c>
      <c r="B254" s="16" t="s">
        <v>132</v>
      </c>
      <c r="C254" s="17">
        <v>800</v>
      </c>
      <c r="D254" s="14"/>
      <c r="E254" s="15"/>
      <c r="F254" s="18">
        <f>F255</f>
        <v>0</v>
      </c>
      <c r="G254" s="12"/>
    </row>
    <row r="255" spans="1:7" ht="48" hidden="1" customHeight="1">
      <c r="A255" s="43" t="s">
        <v>76</v>
      </c>
      <c r="B255" s="16" t="s">
        <v>132</v>
      </c>
      <c r="C255" s="17">
        <v>810</v>
      </c>
      <c r="D255" s="14">
        <v>5</v>
      </c>
      <c r="E255" s="15">
        <v>2</v>
      </c>
      <c r="F255" s="18"/>
      <c r="G255" s="12"/>
    </row>
    <row r="256" spans="1:7" s="165" customFormat="1" ht="63.95" hidden="1" customHeight="1">
      <c r="A256" s="73" t="s">
        <v>128</v>
      </c>
      <c r="B256" s="9" t="s">
        <v>133</v>
      </c>
      <c r="C256" s="10"/>
      <c r="D256" s="7"/>
      <c r="E256" s="8"/>
      <c r="F256" s="11">
        <f>F257</f>
        <v>0</v>
      </c>
      <c r="G256" s="164"/>
    </row>
    <row r="257" spans="1:7" ht="15.95" hidden="1" customHeight="1">
      <c r="A257" s="43" t="s">
        <v>25</v>
      </c>
      <c r="B257" s="16" t="s">
        <v>133</v>
      </c>
      <c r="C257" s="17">
        <v>800</v>
      </c>
      <c r="D257" s="14"/>
      <c r="E257" s="15"/>
      <c r="F257" s="18">
        <f>F258</f>
        <v>0</v>
      </c>
      <c r="G257" s="12"/>
    </row>
    <row r="258" spans="1:7" ht="48" hidden="1" customHeight="1">
      <c r="A258" s="43" t="s">
        <v>76</v>
      </c>
      <c r="B258" s="16" t="s">
        <v>133</v>
      </c>
      <c r="C258" s="17">
        <v>810</v>
      </c>
      <c r="D258" s="14">
        <v>5</v>
      </c>
      <c r="E258" s="15">
        <v>2</v>
      </c>
      <c r="F258" s="18"/>
      <c r="G258" s="12"/>
    </row>
    <row r="259" spans="1:7" s="165" customFormat="1" ht="32.1" hidden="1" customHeight="1">
      <c r="A259" s="73" t="s">
        <v>117</v>
      </c>
      <c r="B259" s="9" t="s">
        <v>118</v>
      </c>
      <c r="C259" s="10"/>
      <c r="D259" s="7"/>
      <c r="E259" s="8"/>
      <c r="F259" s="11">
        <f>F260</f>
        <v>0</v>
      </c>
      <c r="G259" s="164"/>
    </row>
    <row r="260" spans="1:7" ht="15.95" hidden="1" customHeight="1">
      <c r="A260" s="43" t="s">
        <v>25</v>
      </c>
      <c r="B260" s="16" t="s">
        <v>118</v>
      </c>
      <c r="C260" s="17">
        <v>800</v>
      </c>
      <c r="D260" s="14"/>
      <c r="E260" s="15"/>
      <c r="F260" s="18">
        <f>F261</f>
        <v>0</v>
      </c>
      <c r="G260" s="12"/>
    </row>
    <row r="261" spans="1:7" ht="48" hidden="1" customHeight="1">
      <c r="A261" s="43" t="s">
        <v>76</v>
      </c>
      <c r="B261" s="16" t="s">
        <v>118</v>
      </c>
      <c r="C261" s="17">
        <v>810</v>
      </c>
      <c r="D261" s="14">
        <v>5</v>
      </c>
      <c r="E261" s="15">
        <v>1</v>
      </c>
      <c r="F261" s="18"/>
      <c r="G261" s="12"/>
    </row>
    <row r="262" spans="1:7" s="165" customFormat="1" ht="15.95" hidden="1" customHeight="1">
      <c r="A262" s="73" t="s">
        <v>150</v>
      </c>
      <c r="B262" s="9" t="s">
        <v>151</v>
      </c>
      <c r="C262" s="10"/>
      <c r="D262" s="7"/>
      <c r="E262" s="8"/>
      <c r="F262" s="11">
        <f>F263+F265</f>
        <v>0</v>
      </c>
      <c r="G262" s="164"/>
    </row>
    <row r="263" spans="1:7" ht="32.1" hidden="1" customHeight="1">
      <c r="A263" s="43" t="s">
        <v>310</v>
      </c>
      <c r="B263" s="16" t="s">
        <v>151</v>
      </c>
      <c r="C263" s="17">
        <v>200</v>
      </c>
      <c r="D263" s="14"/>
      <c r="E263" s="15"/>
      <c r="F263" s="18">
        <f>F264</f>
        <v>0</v>
      </c>
      <c r="G263" s="12"/>
    </row>
    <row r="264" spans="1:7" ht="32.1" hidden="1" customHeight="1">
      <c r="A264" s="43" t="s">
        <v>24</v>
      </c>
      <c r="B264" s="16" t="s">
        <v>151</v>
      </c>
      <c r="C264" s="17">
        <v>240</v>
      </c>
      <c r="D264" s="14">
        <v>5</v>
      </c>
      <c r="E264" s="15">
        <v>3</v>
      </c>
      <c r="F264" s="18"/>
      <c r="G264" s="12"/>
    </row>
    <row r="265" spans="1:7" ht="15.95" hidden="1" customHeight="1">
      <c r="A265" s="43" t="s">
        <v>25</v>
      </c>
      <c r="B265" s="16" t="s">
        <v>151</v>
      </c>
      <c r="C265" s="17">
        <v>800</v>
      </c>
      <c r="D265" s="14"/>
      <c r="E265" s="15"/>
      <c r="F265" s="18">
        <f>F266</f>
        <v>0</v>
      </c>
      <c r="G265" s="12"/>
    </row>
    <row r="266" spans="1:7" ht="48" hidden="1" customHeight="1">
      <c r="A266" s="43" t="s">
        <v>76</v>
      </c>
      <c r="B266" s="16" t="s">
        <v>151</v>
      </c>
      <c r="C266" s="17">
        <v>810</v>
      </c>
      <c r="D266" s="14">
        <v>5</v>
      </c>
      <c r="E266" s="15">
        <v>3</v>
      </c>
      <c r="F266" s="18"/>
      <c r="G266" s="12"/>
    </row>
    <row r="267" spans="1:7" s="165" customFormat="1" ht="32.1" hidden="1" customHeight="1">
      <c r="A267" s="73" t="s">
        <v>20</v>
      </c>
      <c r="B267" s="9" t="s">
        <v>21</v>
      </c>
      <c r="C267" s="10" t="s">
        <v>10</v>
      </c>
      <c r="D267" s="7"/>
      <c r="E267" s="8"/>
      <c r="F267" s="11">
        <f>F268</f>
        <v>0</v>
      </c>
      <c r="G267" s="164"/>
    </row>
    <row r="268" spans="1:7" ht="63.95" hidden="1" customHeight="1">
      <c r="A268" s="43" t="s">
        <v>16</v>
      </c>
      <c r="B268" s="16" t="s">
        <v>21</v>
      </c>
      <c r="C268" s="17">
        <v>100</v>
      </c>
      <c r="D268" s="14"/>
      <c r="E268" s="15"/>
      <c r="F268" s="18">
        <f>F269</f>
        <v>0</v>
      </c>
      <c r="G268" s="12"/>
    </row>
    <row r="269" spans="1:7" ht="32.1" hidden="1" customHeight="1">
      <c r="A269" s="43" t="s">
        <v>17</v>
      </c>
      <c r="B269" s="16" t="s">
        <v>21</v>
      </c>
      <c r="C269" s="17">
        <v>120</v>
      </c>
      <c r="D269" s="14">
        <v>1</v>
      </c>
      <c r="E269" s="15">
        <v>3</v>
      </c>
      <c r="F269" s="18"/>
      <c r="G269" s="12"/>
    </row>
    <row r="270" spans="1:7" s="165" customFormat="1" ht="48" hidden="1" customHeight="1">
      <c r="A270" s="73" t="s">
        <v>92</v>
      </c>
      <c r="B270" s="9" t="s">
        <v>93</v>
      </c>
      <c r="C270" s="10"/>
      <c r="D270" s="7"/>
      <c r="E270" s="8"/>
      <c r="F270" s="11">
        <f>F271+F273+F275</f>
        <v>0</v>
      </c>
      <c r="G270" s="164"/>
    </row>
    <row r="271" spans="1:7" ht="32.1" hidden="1" customHeight="1">
      <c r="A271" s="43" t="s">
        <v>310</v>
      </c>
      <c r="B271" s="16" t="s">
        <v>93</v>
      </c>
      <c r="C271" s="17">
        <v>200</v>
      </c>
      <c r="D271" s="14"/>
      <c r="E271" s="15"/>
      <c r="F271" s="18">
        <f>F272</f>
        <v>0</v>
      </c>
      <c r="G271" s="12"/>
    </row>
    <row r="272" spans="1:7" ht="32.1" hidden="1" customHeight="1">
      <c r="A272" s="43" t="s">
        <v>24</v>
      </c>
      <c r="B272" s="16" t="s">
        <v>93</v>
      </c>
      <c r="C272" s="17">
        <v>240</v>
      </c>
      <c r="D272" s="14">
        <v>4</v>
      </c>
      <c r="E272" s="15">
        <v>9</v>
      </c>
      <c r="F272" s="18"/>
      <c r="G272" s="12"/>
    </row>
    <row r="273" spans="1:7" ht="32.1" hidden="1" customHeight="1">
      <c r="A273" s="43" t="s">
        <v>72</v>
      </c>
      <c r="B273" s="16" t="s">
        <v>93</v>
      </c>
      <c r="C273" s="17">
        <v>400</v>
      </c>
      <c r="D273" s="14"/>
      <c r="E273" s="15"/>
      <c r="F273" s="18">
        <f>F274</f>
        <v>0</v>
      </c>
      <c r="G273" s="12"/>
    </row>
    <row r="274" spans="1:7" ht="15.95" hidden="1" customHeight="1">
      <c r="A274" s="43" t="s">
        <v>73</v>
      </c>
      <c r="B274" s="16" t="s">
        <v>93</v>
      </c>
      <c r="C274" s="17">
        <v>410</v>
      </c>
      <c r="D274" s="14">
        <v>4</v>
      </c>
      <c r="E274" s="15">
        <v>9</v>
      </c>
      <c r="F274" s="18"/>
      <c r="G274" s="12"/>
    </row>
    <row r="275" spans="1:7" ht="15.95" hidden="1" customHeight="1">
      <c r="A275" s="43" t="s">
        <v>25</v>
      </c>
      <c r="B275" s="16" t="s">
        <v>93</v>
      </c>
      <c r="C275" s="17">
        <v>800</v>
      </c>
      <c r="D275" s="14"/>
      <c r="E275" s="15"/>
      <c r="F275" s="18">
        <f>F276</f>
        <v>0</v>
      </c>
      <c r="G275" s="12"/>
    </row>
    <row r="276" spans="1:7" ht="48" hidden="1" customHeight="1">
      <c r="A276" s="43" t="s">
        <v>76</v>
      </c>
      <c r="B276" s="16" t="s">
        <v>93</v>
      </c>
      <c r="C276" s="17">
        <v>810</v>
      </c>
      <c r="D276" s="14">
        <v>4</v>
      </c>
      <c r="E276" s="15">
        <v>9</v>
      </c>
      <c r="F276" s="18"/>
      <c r="G276" s="12"/>
    </row>
    <row r="277" spans="1:7" s="165" customFormat="1" ht="32.1" hidden="1" customHeight="1">
      <c r="A277" s="73" t="s">
        <v>152</v>
      </c>
      <c r="B277" s="9" t="s">
        <v>153</v>
      </c>
      <c r="C277" s="10"/>
      <c r="D277" s="7"/>
      <c r="E277" s="8"/>
      <c r="F277" s="11">
        <f>F278+F280</f>
        <v>0</v>
      </c>
      <c r="G277" s="164"/>
    </row>
    <row r="278" spans="1:7" ht="32.1" hidden="1" customHeight="1">
      <c r="A278" s="43" t="s">
        <v>310</v>
      </c>
      <c r="B278" s="16" t="s">
        <v>153</v>
      </c>
      <c r="C278" s="17">
        <v>200</v>
      </c>
      <c r="D278" s="14"/>
      <c r="E278" s="15"/>
      <c r="F278" s="18">
        <f>F279</f>
        <v>0</v>
      </c>
      <c r="G278" s="12"/>
    </row>
    <row r="279" spans="1:7" ht="32.1" hidden="1" customHeight="1">
      <c r="A279" s="43" t="s">
        <v>24</v>
      </c>
      <c r="B279" s="16" t="s">
        <v>153</v>
      </c>
      <c r="C279" s="29">
        <v>240</v>
      </c>
      <c r="D279" s="14">
        <v>5</v>
      </c>
      <c r="E279" s="15">
        <v>3</v>
      </c>
      <c r="F279" s="30"/>
      <c r="G279" s="12"/>
    </row>
    <row r="280" spans="1:7" ht="15.95" hidden="1" customHeight="1">
      <c r="A280" s="43" t="s">
        <v>25</v>
      </c>
      <c r="B280" s="28" t="s">
        <v>153</v>
      </c>
      <c r="C280" s="29">
        <v>800</v>
      </c>
      <c r="D280" s="14"/>
      <c r="E280" s="15"/>
      <c r="F280" s="30">
        <f>F281</f>
        <v>0</v>
      </c>
      <c r="G280" s="12"/>
    </row>
    <row r="281" spans="1:7" ht="48" hidden="1" customHeight="1">
      <c r="A281" s="43" t="s">
        <v>76</v>
      </c>
      <c r="B281" s="28" t="s">
        <v>153</v>
      </c>
      <c r="C281" s="17">
        <v>810</v>
      </c>
      <c r="D281" s="14">
        <v>5</v>
      </c>
      <c r="E281" s="15">
        <v>3</v>
      </c>
      <c r="F281" s="30"/>
      <c r="G281" s="12"/>
    </row>
    <row r="282" spans="1:7" s="165" customFormat="1" ht="32.1" hidden="1" customHeight="1">
      <c r="A282" s="73" t="s">
        <v>35</v>
      </c>
      <c r="B282" s="22" t="s">
        <v>36</v>
      </c>
      <c r="C282" s="10"/>
      <c r="D282" s="7"/>
      <c r="E282" s="8"/>
      <c r="F282" s="24">
        <f>F283</f>
        <v>0</v>
      </c>
      <c r="G282" s="164"/>
    </row>
    <row r="283" spans="1:7" ht="32.1" hidden="1" customHeight="1">
      <c r="A283" s="43" t="s">
        <v>310</v>
      </c>
      <c r="B283" s="28" t="s">
        <v>36</v>
      </c>
      <c r="C283" s="29">
        <v>200</v>
      </c>
      <c r="D283" s="14"/>
      <c r="E283" s="15"/>
      <c r="F283" s="30">
        <f>F284</f>
        <v>0</v>
      </c>
      <c r="G283" s="12"/>
    </row>
    <row r="284" spans="1:7" ht="32.1" hidden="1" customHeight="1">
      <c r="A284" s="43" t="s">
        <v>24</v>
      </c>
      <c r="B284" s="28" t="s">
        <v>36</v>
      </c>
      <c r="C284" s="17">
        <v>240</v>
      </c>
      <c r="D284" s="14">
        <v>1</v>
      </c>
      <c r="E284" s="15">
        <v>7</v>
      </c>
      <c r="F284" s="30"/>
      <c r="G284" s="12"/>
    </row>
    <row r="285" spans="1:7" s="165" customFormat="1" ht="48" hidden="1" customHeight="1">
      <c r="A285" s="73" t="s">
        <v>94</v>
      </c>
      <c r="B285" s="22" t="s">
        <v>95</v>
      </c>
      <c r="C285" s="10"/>
      <c r="D285" s="7"/>
      <c r="E285" s="8"/>
      <c r="F285" s="24">
        <f>F286+F288+F290</f>
        <v>0</v>
      </c>
      <c r="G285" s="164"/>
    </row>
    <row r="286" spans="1:7" ht="32.1" hidden="1" customHeight="1">
      <c r="A286" s="43" t="s">
        <v>310</v>
      </c>
      <c r="B286" s="16" t="s">
        <v>95</v>
      </c>
      <c r="C286" s="17">
        <v>200</v>
      </c>
      <c r="D286" s="14"/>
      <c r="E286" s="15"/>
      <c r="F286" s="18">
        <f>F287</f>
        <v>0</v>
      </c>
      <c r="G286" s="12"/>
    </row>
    <row r="287" spans="1:7" ht="32.1" hidden="1" customHeight="1">
      <c r="A287" s="43" t="s">
        <v>24</v>
      </c>
      <c r="B287" s="16" t="s">
        <v>95</v>
      </c>
      <c r="C287" s="17">
        <v>240</v>
      </c>
      <c r="D287" s="14">
        <v>4</v>
      </c>
      <c r="E287" s="15">
        <v>9</v>
      </c>
      <c r="F287" s="18"/>
      <c r="G287" s="12"/>
    </row>
    <row r="288" spans="1:7" ht="32.1" hidden="1" customHeight="1">
      <c r="A288" s="43" t="s">
        <v>72</v>
      </c>
      <c r="B288" s="16" t="s">
        <v>95</v>
      </c>
      <c r="C288" s="29">
        <v>400</v>
      </c>
      <c r="D288" s="26"/>
      <c r="E288" s="27"/>
      <c r="F288" s="30">
        <f>F289</f>
        <v>0</v>
      </c>
      <c r="G288" s="12"/>
    </row>
    <row r="289" spans="1:7" ht="15.95" hidden="1" customHeight="1">
      <c r="A289" s="43" t="s">
        <v>73</v>
      </c>
      <c r="B289" s="16" t="s">
        <v>95</v>
      </c>
      <c r="C289" s="35">
        <v>410</v>
      </c>
      <c r="D289" s="32">
        <v>4</v>
      </c>
      <c r="E289" s="33">
        <v>9</v>
      </c>
      <c r="F289" s="36"/>
      <c r="G289" s="12"/>
    </row>
    <row r="290" spans="1:7" ht="15.95" hidden="1" customHeight="1">
      <c r="A290" s="43" t="s">
        <v>25</v>
      </c>
      <c r="B290" s="16" t="s">
        <v>95</v>
      </c>
      <c r="C290" s="17">
        <v>800</v>
      </c>
      <c r="D290" s="14"/>
      <c r="E290" s="15"/>
      <c r="F290" s="18">
        <f>F291</f>
        <v>0</v>
      </c>
      <c r="G290" s="12"/>
    </row>
    <row r="291" spans="1:7" ht="48" hidden="1" customHeight="1">
      <c r="A291" s="43" t="s">
        <v>76</v>
      </c>
      <c r="B291" s="16" t="s">
        <v>95</v>
      </c>
      <c r="C291" s="17">
        <v>810</v>
      </c>
      <c r="D291" s="14">
        <v>4</v>
      </c>
      <c r="E291" s="15">
        <v>9</v>
      </c>
      <c r="F291" s="18"/>
      <c r="G291" s="12"/>
    </row>
    <row r="292" spans="1:7" s="165" customFormat="1" ht="18.75" hidden="1">
      <c r="A292" s="73" t="s">
        <v>37</v>
      </c>
      <c r="B292" s="9" t="s">
        <v>38</v>
      </c>
      <c r="C292" s="10"/>
      <c r="D292" s="7"/>
      <c r="E292" s="8"/>
      <c r="F292" s="11">
        <f>F293</f>
        <v>0</v>
      </c>
      <c r="G292" s="164"/>
    </row>
    <row r="293" spans="1:7" ht="32.1" hidden="1" customHeight="1">
      <c r="A293" s="43" t="s">
        <v>310</v>
      </c>
      <c r="B293" s="16" t="s">
        <v>38</v>
      </c>
      <c r="C293" s="29">
        <v>200</v>
      </c>
      <c r="D293" s="26"/>
      <c r="E293" s="27"/>
      <c r="F293" s="30">
        <f>F294</f>
        <v>0</v>
      </c>
      <c r="G293" s="12"/>
    </row>
    <row r="294" spans="1:7" ht="32.1" hidden="1" customHeight="1">
      <c r="A294" s="43" t="s">
        <v>24</v>
      </c>
      <c r="B294" s="16" t="s">
        <v>38</v>
      </c>
      <c r="C294" s="35">
        <v>240</v>
      </c>
      <c r="D294" s="32">
        <v>1</v>
      </c>
      <c r="E294" s="33">
        <v>7</v>
      </c>
      <c r="F294" s="36"/>
      <c r="G294" s="12"/>
    </row>
    <row r="295" spans="1:7" s="165" customFormat="1" ht="32.1" hidden="1" customHeight="1">
      <c r="A295" s="73" t="s">
        <v>100</v>
      </c>
      <c r="B295" s="9" t="s">
        <v>101</v>
      </c>
      <c r="C295" s="10"/>
      <c r="D295" s="7"/>
      <c r="E295" s="8"/>
      <c r="F295" s="11">
        <f>F296</f>
        <v>0</v>
      </c>
      <c r="G295" s="164"/>
    </row>
    <row r="296" spans="1:7" ht="32.1" hidden="1" customHeight="1">
      <c r="A296" s="43" t="s">
        <v>310</v>
      </c>
      <c r="B296" s="16" t="s">
        <v>101</v>
      </c>
      <c r="C296" s="17">
        <v>200</v>
      </c>
      <c r="D296" s="14"/>
      <c r="E296" s="15"/>
      <c r="F296" s="18">
        <f>F297</f>
        <v>0</v>
      </c>
      <c r="G296" s="12"/>
    </row>
    <row r="297" spans="1:7" ht="32.1" hidden="1" customHeight="1">
      <c r="A297" s="43" t="s">
        <v>24</v>
      </c>
      <c r="B297" s="16" t="s">
        <v>101</v>
      </c>
      <c r="C297" s="17">
        <v>240</v>
      </c>
      <c r="D297" s="14">
        <v>4</v>
      </c>
      <c r="E297" s="15">
        <v>12</v>
      </c>
      <c r="F297" s="18"/>
      <c r="G297" s="12"/>
    </row>
    <row r="298" spans="1:7" s="165" customFormat="1" ht="32.1" hidden="1" customHeight="1">
      <c r="A298" s="73" t="s">
        <v>113</v>
      </c>
      <c r="B298" s="9" t="s">
        <v>114</v>
      </c>
      <c r="C298" s="10"/>
      <c r="D298" s="7"/>
      <c r="E298" s="8"/>
      <c r="F298" s="11">
        <f>F299+F302+F305</f>
        <v>0</v>
      </c>
      <c r="G298" s="164"/>
    </row>
    <row r="299" spans="1:7" ht="32.1" hidden="1" customHeight="1">
      <c r="A299" s="43" t="s">
        <v>310</v>
      </c>
      <c r="B299" s="16" t="s">
        <v>114</v>
      </c>
      <c r="C299" s="17">
        <v>200</v>
      </c>
      <c r="D299" s="14"/>
      <c r="E299" s="15"/>
      <c r="F299" s="18">
        <f>F300+F301</f>
        <v>0</v>
      </c>
      <c r="G299" s="12"/>
    </row>
    <row r="300" spans="1:7" ht="32.1" hidden="1" customHeight="1">
      <c r="A300" s="43" t="s">
        <v>24</v>
      </c>
      <c r="B300" s="16" t="s">
        <v>114</v>
      </c>
      <c r="C300" s="17">
        <v>240</v>
      </c>
      <c r="D300" s="14">
        <v>5</v>
      </c>
      <c r="E300" s="15">
        <v>1</v>
      </c>
      <c r="F300" s="18"/>
      <c r="G300" s="12"/>
    </row>
    <row r="301" spans="1:7" ht="32.1" hidden="1" customHeight="1">
      <c r="A301" s="43" t="s">
        <v>24</v>
      </c>
      <c r="B301" s="16" t="s">
        <v>114</v>
      </c>
      <c r="C301" s="29">
        <v>240</v>
      </c>
      <c r="D301" s="26">
        <v>5</v>
      </c>
      <c r="E301" s="27">
        <v>2</v>
      </c>
      <c r="F301" s="30"/>
      <c r="G301" s="12"/>
    </row>
    <row r="302" spans="1:7" ht="32.1" hidden="1" customHeight="1">
      <c r="A302" s="43" t="s">
        <v>72</v>
      </c>
      <c r="B302" s="16" t="s">
        <v>114</v>
      </c>
      <c r="C302" s="17">
        <v>400</v>
      </c>
      <c r="D302" s="14"/>
      <c r="E302" s="15"/>
      <c r="F302" s="18">
        <f>F303+F304</f>
        <v>0</v>
      </c>
      <c r="G302" s="12"/>
    </row>
    <row r="303" spans="1:7" ht="15.95" hidden="1" customHeight="1">
      <c r="A303" s="43" t="s">
        <v>73</v>
      </c>
      <c r="B303" s="16" t="s">
        <v>114</v>
      </c>
      <c r="C303" s="29">
        <v>410</v>
      </c>
      <c r="D303" s="26">
        <v>5</v>
      </c>
      <c r="E303" s="27">
        <v>1</v>
      </c>
      <c r="F303" s="30"/>
      <c r="G303" s="12"/>
    </row>
    <row r="304" spans="1:7" ht="15.95" hidden="1" customHeight="1">
      <c r="A304" s="43" t="s">
        <v>73</v>
      </c>
      <c r="B304" s="16" t="s">
        <v>114</v>
      </c>
      <c r="C304" s="29">
        <v>410</v>
      </c>
      <c r="D304" s="26">
        <v>5</v>
      </c>
      <c r="E304" s="27">
        <v>2</v>
      </c>
      <c r="F304" s="30"/>
      <c r="G304" s="12"/>
    </row>
    <row r="305" spans="1:7" ht="15.95" hidden="1" customHeight="1">
      <c r="A305" s="43" t="s">
        <v>25</v>
      </c>
      <c r="B305" s="16" t="s">
        <v>114</v>
      </c>
      <c r="C305" s="29">
        <v>800</v>
      </c>
      <c r="D305" s="26">
        <v>5</v>
      </c>
      <c r="E305" s="27">
        <v>1</v>
      </c>
      <c r="F305" s="30">
        <f>F306+F307+F308+F309</f>
        <v>0</v>
      </c>
      <c r="G305" s="12"/>
    </row>
    <row r="306" spans="1:7" ht="48" hidden="1" customHeight="1">
      <c r="A306" s="43" t="s">
        <v>76</v>
      </c>
      <c r="B306" s="16" t="s">
        <v>114</v>
      </c>
      <c r="C306" s="29">
        <v>810</v>
      </c>
      <c r="D306" s="26">
        <v>5</v>
      </c>
      <c r="E306" s="27">
        <v>1</v>
      </c>
      <c r="F306" s="30"/>
      <c r="G306" s="12"/>
    </row>
    <row r="307" spans="1:7" ht="48" hidden="1" customHeight="1">
      <c r="A307" s="43" t="s">
        <v>76</v>
      </c>
      <c r="B307" s="16" t="s">
        <v>114</v>
      </c>
      <c r="C307" s="17">
        <v>810</v>
      </c>
      <c r="D307" s="14">
        <v>5</v>
      </c>
      <c r="E307" s="15">
        <v>2</v>
      </c>
      <c r="F307" s="18"/>
      <c r="G307" s="12"/>
    </row>
    <row r="308" spans="1:7" ht="15.95" hidden="1" customHeight="1">
      <c r="A308" s="43" t="s">
        <v>47</v>
      </c>
      <c r="B308" s="16" t="s">
        <v>114</v>
      </c>
      <c r="C308" s="17">
        <v>830</v>
      </c>
      <c r="D308" s="14">
        <v>5</v>
      </c>
      <c r="E308" s="15">
        <v>2</v>
      </c>
      <c r="F308" s="18"/>
      <c r="G308" s="12"/>
    </row>
    <row r="309" spans="1:7" ht="15.95" hidden="1" customHeight="1">
      <c r="A309" s="43" t="s">
        <v>26</v>
      </c>
      <c r="B309" s="16" t="s">
        <v>114</v>
      </c>
      <c r="C309" s="17">
        <v>850</v>
      </c>
      <c r="D309" s="14">
        <v>5</v>
      </c>
      <c r="E309" s="15">
        <v>2</v>
      </c>
      <c r="F309" s="18"/>
      <c r="G309" s="12"/>
    </row>
    <row r="310" spans="1:7" s="165" customFormat="1" ht="15.95" hidden="1" customHeight="1">
      <c r="A310" s="73" t="s">
        <v>115</v>
      </c>
      <c r="B310" s="9" t="s">
        <v>116</v>
      </c>
      <c r="C310" s="23"/>
      <c r="D310" s="20"/>
      <c r="E310" s="21"/>
      <c r="F310" s="24">
        <f>F311+F313+F315</f>
        <v>0</v>
      </c>
      <c r="G310" s="164"/>
    </row>
    <row r="311" spans="1:7" ht="32.1" hidden="1" customHeight="1">
      <c r="A311" s="43" t="s">
        <v>310</v>
      </c>
      <c r="B311" s="16" t="s">
        <v>116</v>
      </c>
      <c r="C311" s="35">
        <v>200</v>
      </c>
      <c r="D311" s="32"/>
      <c r="E311" s="33"/>
      <c r="F311" s="36">
        <f>F312</f>
        <v>0</v>
      </c>
      <c r="G311" s="12"/>
    </row>
    <row r="312" spans="1:7" ht="32.1" hidden="1" customHeight="1">
      <c r="A312" s="43" t="s">
        <v>24</v>
      </c>
      <c r="B312" s="16" t="s">
        <v>116</v>
      </c>
      <c r="C312" s="17">
        <v>240</v>
      </c>
      <c r="D312" s="14">
        <v>5</v>
      </c>
      <c r="E312" s="15">
        <v>1</v>
      </c>
      <c r="F312" s="18"/>
      <c r="G312" s="12"/>
    </row>
    <row r="313" spans="1:7" ht="32.1" hidden="1" customHeight="1">
      <c r="A313" s="43" t="s">
        <v>72</v>
      </c>
      <c r="B313" s="16" t="s">
        <v>116</v>
      </c>
      <c r="C313" s="17">
        <v>400</v>
      </c>
      <c r="D313" s="14"/>
      <c r="E313" s="15"/>
      <c r="F313" s="18">
        <f>F314</f>
        <v>0</v>
      </c>
      <c r="G313" s="12"/>
    </row>
    <row r="314" spans="1:7" ht="15.95" hidden="1" customHeight="1">
      <c r="A314" s="43" t="s">
        <v>73</v>
      </c>
      <c r="B314" s="16" t="s">
        <v>116</v>
      </c>
      <c r="C314" s="17">
        <v>410</v>
      </c>
      <c r="D314" s="14">
        <v>5</v>
      </c>
      <c r="E314" s="15">
        <v>1</v>
      </c>
      <c r="F314" s="18"/>
      <c r="G314" s="12"/>
    </row>
    <row r="315" spans="1:7" ht="15.95" hidden="1" customHeight="1">
      <c r="A315" s="43" t="s">
        <v>25</v>
      </c>
      <c r="B315" s="16" t="s">
        <v>116</v>
      </c>
      <c r="C315" s="29">
        <v>800</v>
      </c>
      <c r="D315" s="26"/>
      <c r="E315" s="27"/>
      <c r="F315" s="30">
        <f>F316</f>
        <v>0</v>
      </c>
      <c r="G315" s="12"/>
    </row>
    <row r="316" spans="1:7" ht="48" hidden="1" customHeight="1">
      <c r="A316" s="43" t="s">
        <v>76</v>
      </c>
      <c r="B316" s="16" t="s">
        <v>116</v>
      </c>
      <c r="C316" s="35">
        <v>810</v>
      </c>
      <c r="D316" s="32">
        <v>5</v>
      </c>
      <c r="E316" s="33">
        <v>1</v>
      </c>
      <c r="F316" s="36"/>
      <c r="G316" s="12"/>
    </row>
    <row r="317" spans="1:7" s="165" customFormat="1" ht="32.1" hidden="1" customHeight="1">
      <c r="A317" s="73" t="s">
        <v>159</v>
      </c>
      <c r="B317" s="9" t="s">
        <v>160</v>
      </c>
      <c r="C317" s="10"/>
      <c r="D317" s="7"/>
      <c r="E317" s="8"/>
      <c r="F317" s="11">
        <f>F318</f>
        <v>0</v>
      </c>
      <c r="G317" s="164"/>
    </row>
    <row r="318" spans="1:7" ht="32.1" hidden="1" customHeight="1">
      <c r="A318" s="43" t="s">
        <v>310</v>
      </c>
      <c r="B318" s="16" t="s">
        <v>160</v>
      </c>
      <c r="C318" s="17">
        <v>200</v>
      </c>
      <c r="D318" s="78"/>
      <c r="E318" s="79"/>
      <c r="F318" s="18">
        <f>F319</f>
        <v>0</v>
      </c>
      <c r="G318" s="12"/>
    </row>
    <row r="319" spans="1:7" ht="32.1" hidden="1" customHeight="1">
      <c r="A319" s="97" t="s">
        <v>24</v>
      </c>
      <c r="B319" s="16" t="s">
        <v>160</v>
      </c>
      <c r="C319" s="17">
        <v>240</v>
      </c>
      <c r="D319" s="78">
        <v>7</v>
      </c>
      <c r="E319" s="79">
        <v>7</v>
      </c>
      <c r="F319" s="18"/>
      <c r="G319" s="12"/>
    </row>
    <row r="320" spans="1:7" s="165" customFormat="1" ht="15.95" customHeight="1">
      <c r="A320" s="73" t="s">
        <v>309</v>
      </c>
      <c r="B320" s="9" t="s">
        <v>40</v>
      </c>
      <c r="C320" s="10" t="s">
        <v>10</v>
      </c>
      <c r="D320" s="7"/>
      <c r="E320" s="8"/>
      <c r="F320" s="11">
        <f>F321</f>
        <v>20</v>
      </c>
      <c r="G320" s="164"/>
    </row>
    <row r="321" spans="1:7" ht="15.95" customHeight="1">
      <c r="A321" s="43" t="s">
        <v>25</v>
      </c>
      <c r="B321" s="16" t="s">
        <v>40</v>
      </c>
      <c r="C321" s="17">
        <v>800</v>
      </c>
      <c r="D321" s="14"/>
      <c r="E321" s="15"/>
      <c r="F321" s="18">
        <f>F322</f>
        <v>20</v>
      </c>
      <c r="G321" s="12"/>
    </row>
    <row r="322" spans="1:7" ht="15.95" customHeight="1">
      <c r="A322" s="43" t="s">
        <v>41</v>
      </c>
      <c r="B322" s="16" t="s">
        <v>40</v>
      </c>
      <c r="C322" s="17">
        <v>870</v>
      </c>
      <c r="D322" s="14">
        <v>1</v>
      </c>
      <c r="E322" s="15">
        <v>11</v>
      </c>
      <c r="F322" s="18">
        <v>20</v>
      </c>
      <c r="G322" s="12"/>
    </row>
    <row r="323" spans="1:7" s="165" customFormat="1" ht="32.1" hidden="1" customHeight="1">
      <c r="A323" s="167" t="s">
        <v>174</v>
      </c>
      <c r="B323" s="9" t="s">
        <v>175</v>
      </c>
      <c r="C323" s="10"/>
      <c r="D323" s="7"/>
      <c r="E323" s="8"/>
      <c r="F323" s="11">
        <f>F324</f>
        <v>0</v>
      </c>
      <c r="G323" s="164"/>
    </row>
    <row r="324" spans="1:7" ht="32.1" hidden="1" customHeight="1">
      <c r="A324" s="43" t="s">
        <v>310</v>
      </c>
      <c r="B324" s="16" t="s">
        <v>175</v>
      </c>
      <c r="C324" s="95">
        <v>200</v>
      </c>
      <c r="D324" s="93"/>
      <c r="E324" s="94"/>
      <c r="F324" s="96">
        <f>F325</f>
        <v>0</v>
      </c>
      <c r="G324" s="12"/>
    </row>
    <row r="325" spans="1:7" ht="32.1" hidden="1" customHeight="1">
      <c r="A325" s="97" t="s">
        <v>24</v>
      </c>
      <c r="B325" s="16" t="s">
        <v>175</v>
      </c>
      <c r="C325" s="95">
        <v>240</v>
      </c>
      <c r="D325" s="93">
        <v>8</v>
      </c>
      <c r="E325" s="94">
        <v>1</v>
      </c>
      <c r="F325" s="96"/>
      <c r="G325" s="12"/>
    </row>
    <row r="326" spans="1:7" s="165" customFormat="1" ht="32.1" hidden="1" customHeight="1">
      <c r="A326" s="167" t="s">
        <v>176</v>
      </c>
      <c r="B326" s="9" t="s">
        <v>177</v>
      </c>
      <c r="C326" s="23"/>
      <c r="D326" s="20"/>
      <c r="E326" s="21"/>
      <c r="F326" s="24">
        <f>F327+F329+F331+F333</f>
        <v>0</v>
      </c>
      <c r="G326" s="164"/>
    </row>
    <row r="327" spans="1:7" ht="63.95" hidden="1" customHeight="1">
      <c r="A327" s="43" t="s">
        <v>16</v>
      </c>
      <c r="B327" s="16" t="s">
        <v>177</v>
      </c>
      <c r="C327" s="95">
        <v>100</v>
      </c>
      <c r="D327" s="93"/>
      <c r="E327" s="94"/>
      <c r="F327" s="96">
        <f>F328</f>
        <v>0</v>
      </c>
      <c r="G327" s="12"/>
    </row>
    <row r="328" spans="1:7" ht="15.95" hidden="1" customHeight="1">
      <c r="A328" s="102" t="s">
        <v>167</v>
      </c>
      <c r="B328" s="16" t="s">
        <v>177</v>
      </c>
      <c r="C328" s="95">
        <v>110</v>
      </c>
      <c r="D328" s="93">
        <v>8</v>
      </c>
      <c r="E328" s="94">
        <v>1</v>
      </c>
      <c r="F328" s="96"/>
      <c r="G328" s="12"/>
    </row>
    <row r="329" spans="1:7" ht="32.1" hidden="1" customHeight="1">
      <c r="A329" s="43" t="s">
        <v>310</v>
      </c>
      <c r="B329" s="16" t="s">
        <v>177</v>
      </c>
      <c r="C329" s="95">
        <v>200</v>
      </c>
      <c r="D329" s="93"/>
      <c r="E329" s="94"/>
      <c r="F329" s="96">
        <f>F330</f>
        <v>0</v>
      </c>
      <c r="G329" s="12"/>
    </row>
    <row r="330" spans="1:7" ht="32.1" hidden="1" customHeight="1">
      <c r="A330" s="97" t="s">
        <v>24</v>
      </c>
      <c r="B330" s="16" t="s">
        <v>177</v>
      </c>
      <c r="C330" s="95">
        <v>240</v>
      </c>
      <c r="D330" s="93">
        <v>8</v>
      </c>
      <c r="E330" s="94">
        <v>1</v>
      </c>
      <c r="F330" s="96"/>
      <c r="G330" s="12"/>
    </row>
    <row r="331" spans="1:7" ht="15.95" hidden="1" customHeight="1">
      <c r="A331" s="43" t="s">
        <v>25</v>
      </c>
      <c r="B331" s="16" t="s">
        <v>177</v>
      </c>
      <c r="C331" s="95">
        <v>800</v>
      </c>
      <c r="D331" s="93">
        <v>8</v>
      </c>
      <c r="E331" s="94">
        <v>1</v>
      </c>
      <c r="F331" s="96">
        <f>F332</f>
        <v>0</v>
      </c>
      <c r="G331" s="12"/>
    </row>
    <row r="332" spans="1:7" ht="15.95" hidden="1" customHeight="1">
      <c r="A332" s="43" t="s">
        <v>26</v>
      </c>
      <c r="B332" s="16" t="s">
        <v>177</v>
      </c>
      <c r="C332" s="91">
        <v>850</v>
      </c>
      <c r="D332" s="78">
        <v>8</v>
      </c>
      <c r="E332" s="79">
        <v>1</v>
      </c>
      <c r="F332" s="92"/>
      <c r="G332" s="12"/>
    </row>
    <row r="333" spans="1:7" ht="32.1" hidden="1" customHeight="1">
      <c r="A333" s="43" t="s">
        <v>168</v>
      </c>
      <c r="B333" s="16" t="s">
        <v>177</v>
      </c>
      <c r="C333" s="91">
        <v>600</v>
      </c>
      <c r="D333" s="78"/>
      <c r="E333" s="79"/>
      <c r="F333" s="92">
        <f>F334+F335</f>
        <v>0</v>
      </c>
      <c r="G333" s="12"/>
    </row>
    <row r="334" spans="1:7" ht="15.95" hidden="1" customHeight="1">
      <c r="A334" s="43" t="s">
        <v>169</v>
      </c>
      <c r="B334" s="16" t="s">
        <v>177</v>
      </c>
      <c r="C334" s="91">
        <v>610</v>
      </c>
      <c r="D334" s="78">
        <v>8</v>
      </c>
      <c r="E334" s="79">
        <v>1</v>
      </c>
      <c r="F334" s="92"/>
      <c r="G334" s="12"/>
    </row>
    <row r="335" spans="1:7" ht="15.95" hidden="1" customHeight="1">
      <c r="A335" s="43" t="s">
        <v>170</v>
      </c>
      <c r="B335" s="16" t="s">
        <v>177</v>
      </c>
      <c r="C335" s="91">
        <v>620</v>
      </c>
      <c r="D335" s="78">
        <v>8</v>
      </c>
      <c r="E335" s="79">
        <v>1</v>
      </c>
      <c r="F335" s="92"/>
      <c r="G335" s="12"/>
    </row>
    <row r="336" spans="1:7" s="165" customFormat="1" ht="32.1" hidden="1" customHeight="1">
      <c r="A336" s="73" t="s">
        <v>200</v>
      </c>
      <c r="B336" s="9" t="s">
        <v>201</v>
      </c>
      <c r="C336" s="23"/>
      <c r="D336" s="20"/>
      <c r="E336" s="21"/>
      <c r="F336" s="24">
        <f>F337+F339</f>
        <v>0</v>
      </c>
      <c r="G336" s="164"/>
    </row>
    <row r="337" spans="1:7" ht="48" hidden="1" customHeight="1">
      <c r="A337" s="43" t="s">
        <v>16</v>
      </c>
      <c r="B337" s="28" t="s">
        <v>201</v>
      </c>
      <c r="C337" s="29">
        <v>100</v>
      </c>
      <c r="D337" s="93"/>
      <c r="E337" s="94"/>
      <c r="F337" s="30">
        <f>F338</f>
        <v>0</v>
      </c>
      <c r="G337" s="12"/>
    </row>
    <row r="338" spans="1:7" ht="15.95" hidden="1" customHeight="1">
      <c r="A338" s="102" t="s">
        <v>167</v>
      </c>
      <c r="B338" s="16" t="s">
        <v>201</v>
      </c>
      <c r="C338" s="17">
        <v>110</v>
      </c>
      <c r="D338" s="78">
        <v>12</v>
      </c>
      <c r="E338" s="79">
        <v>2</v>
      </c>
      <c r="F338" s="18"/>
      <c r="G338" s="12"/>
    </row>
    <row r="339" spans="1:7" ht="32.1" hidden="1" customHeight="1">
      <c r="A339" s="43" t="s">
        <v>310</v>
      </c>
      <c r="B339" s="16" t="s">
        <v>201</v>
      </c>
      <c r="C339" s="17">
        <v>200</v>
      </c>
      <c r="D339" s="78"/>
      <c r="E339" s="79"/>
      <c r="F339" s="139">
        <f>F340</f>
        <v>0</v>
      </c>
      <c r="G339" s="12"/>
    </row>
    <row r="340" spans="1:7" ht="32.1" hidden="1" customHeight="1">
      <c r="A340" s="43" t="s">
        <v>24</v>
      </c>
      <c r="B340" s="16" t="s">
        <v>201</v>
      </c>
      <c r="C340" s="29">
        <v>240</v>
      </c>
      <c r="D340" s="78">
        <v>12</v>
      </c>
      <c r="E340" s="79">
        <v>2</v>
      </c>
      <c r="F340" s="139"/>
      <c r="G340" s="12"/>
    </row>
    <row r="341" spans="1:7" s="165" customFormat="1" ht="32.1" customHeight="1">
      <c r="A341" s="167" t="s">
        <v>49</v>
      </c>
      <c r="B341" s="204" t="s">
        <v>50</v>
      </c>
      <c r="C341" s="168" t="s">
        <v>10</v>
      </c>
      <c r="D341" s="21"/>
      <c r="E341" s="21"/>
      <c r="F341" s="205">
        <f>F342+F344</f>
        <v>86.9</v>
      </c>
      <c r="G341" s="164"/>
    </row>
    <row r="342" spans="1:7" s="165" customFormat="1" ht="63.95" customHeight="1">
      <c r="A342" s="43" t="s">
        <v>16</v>
      </c>
      <c r="B342" s="137" t="s">
        <v>50</v>
      </c>
      <c r="C342" s="29">
        <v>100</v>
      </c>
      <c r="D342" s="27"/>
      <c r="E342" s="27"/>
      <c r="F342" s="30">
        <f>F343</f>
        <v>79.7</v>
      </c>
      <c r="G342" s="164"/>
    </row>
    <row r="343" spans="1:7" ht="32.1" customHeight="1">
      <c r="A343" s="43" t="s">
        <v>51</v>
      </c>
      <c r="B343" s="137" t="s">
        <v>50</v>
      </c>
      <c r="C343" s="29">
        <v>120</v>
      </c>
      <c r="D343" s="27">
        <v>2</v>
      </c>
      <c r="E343" s="27">
        <v>3</v>
      </c>
      <c r="F343" s="30">
        <v>79.7</v>
      </c>
      <c r="G343" s="12"/>
    </row>
    <row r="344" spans="1:7" ht="32.1" customHeight="1">
      <c r="A344" s="43" t="s">
        <v>310</v>
      </c>
      <c r="B344" s="137" t="s">
        <v>52</v>
      </c>
      <c r="C344" s="29">
        <v>200</v>
      </c>
      <c r="D344" s="27"/>
      <c r="E344" s="27"/>
      <c r="F344" s="30">
        <f>F345</f>
        <v>7.2</v>
      </c>
      <c r="G344" s="12"/>
    </row>
    <row r="345" spans="1:7" ht="32.1" customHeight="1">
      <c r="A345" s="43" t="s">
        <v>24</v>
      </c>
      <c r="B345" s="137" t="s">
        <v>52</v>
      </c>
      <c r="C345" s="29">
        <v>240</v>
      </c>
      <c r="D345" s="27">
        <v>2</v>
      </c>
      <c r="E345" s="27">
        <v>3</v>
      </c>
      <c r="F345" s="30">
        <v>7.2</v>
      </c>
      <c r="G345" s="12"/>
    </row>
    <row r="346" spans="1:7" s="165" customFormat="1" ht="32.1" customHeight="1">
      <c r="A346" s="73" t="s">
        <v>206</v>
      </c>
      <c r="B346" s="166" t="s">
        <v>205</v>
      </c>
      <c r="C346" s="23"/>
      <c r="D346" s="21"/>
      <c r="E346" s="21"/>
      <c r="F346" s="24">
        <f>F347</f>
        <v>0.1</v>
      </c>
      <c r="G346" s="164"/>
    </row>
    <row r="347" spans="1:7" ht="32.1" customHeight="1">
      <c r="A347" s="43" t="s">
        <v>310</v>
      </c>
      <c r="B347" s="44" t="s">
        <v>205</v>
      </c>
      <c r="C347" s="29">
        <v>200</v>
      </c>
      <c r="D347" s="27"/>
      <c r="E347" s="27"/>
      <c r="F347" s="30">
        <f>F348</f>
        <v>0.1</v>
      </c>
      <c r="G347" s="111"/>
    </row>
    <row r="348" spans="1:7" ht="32.1" customHeight="1">
      <c r="A348" s="43" t="s">
        <v>24</v>
      </c>
      <c r="B348" s="44" t="s">
        <v>205</v>
      </c>
      <c r="C348" s="29">
        <v>240</v>
      </c>
      <c r="D348" s="27">
        <v>1</v>
      </c>
      <c r="E348" s="27">
        <v>4</v>
      </c>
      <c r="F348" s="30">
        <v>0.1</v>
      </c>
      <c r="G348" s="12"/>
    </row>
    <row r="349" spans="1:7" s="165" customFormat="1" ht="60" customHeight="1">
      <c r="A349" s="73" t="s">
        <v>359</v>
      </c>
      <c r="B349" s="74" t="s">
        <v>179</v>
      </c>
      <c r="C349" s="23"/>
      <c r="D349" s="21"/>
      <c r="E349" s="21"/>
      <c r="F349" s="24">
        <f>F350+F353+F355+F357</f>
        <v>243</v>
      </c>
      <c r="G349" s="164"/>
    </row>
    <row r="350" spans="1:7" ht="63.75" customHeight="1">
      <c r="A350" s="43" t="s">
        <v>16</v>
      </c>
      <c r="B350" s="44" t="s">
        <v>179</v>
      </c>
      <c r="C350" s="95">
        <v>100</v>
      </c>
      <c r="D350" s="94"/>
      <c r="E350" s="94"/>
      <c r="F350" s="96">
        <f>F351+F352</f>
        <v>243</v>
      </c>
      <c r="G350" s="12"/>
    </row>
    <row r="351" spans="1:7" ht="0.75" customHeight="1">
      <c r="A351" s="102" t="s">
        <v>167</v>
      </c>
      <c r="B351" s="16" t="s">
        <v>179</v>
      </c>
      <c r="C351" s="95">
        <v>110</v>
      </c>
      <c r="D351" s="78">
        <v>8</v>
      </c>
      <c r="E351" s="79">
        <v>1</v>
      </c>
      <c r="F351" s="96"/>
      <c r="G351" s="12"/>
    </row>
    <row r="352" spans="1:7" ht="16.5" hidden="1" customHeight="1">
      <c r="A352" s="43" t="s">
        <v>51</v>
      </c>
      <c r="B352" s="16" t="s">
        <v>179</v>
      </c>
      <c r="C352" s="95">
        <v>120</v>
      </c>
      <c r="D352" s="78">
        <v>1</v>
      </c>
      <c r="E352" s="79">
        <v>4</v>
      </c>
      <c r="F352" s="96">
        <v>243</v>
      </c>
      <c r="G352" s="12"/>
    </row>
    <row r="353" spans="1:7" ht="31.5" hidden="1" customHeight="1">
      <c r="A353" s="43" t="s">
        <v>310</v>
      </c>
      <c r="B353" s="16" t="s">
        <v>179</v>
      </c>
      <c r="C353" s="95">
        <v>200</v>
      </c>
      <c r="D353" s="94"/>
      <c r="E353" s="94"/>
      <c r="F353" s="96">
        <f>F354</f>
        <v>0</v>
      </c>
      <c r="G353" s="12"/>
    </row>
    <row r="354" spans="1:7" ht="31.5" hidden="1" customHeight="1">
      <c r="A354" s="97" t="s">
        <v>24</v>
      </c>
      <c r="B354" s="16" t="s">
        <v>179</v>
      </c>
      <c r="C354" s="95">
        <v>240</v>
      </c>
      <c r="D354" s="94">
        <v>8</v>
      </c>
      <c r="E354" s="94">
        <v>1</v>
      </c>
      <c r="F354" s="96"/>
      <c r="G354" s="12"/>
    </row>
    <row r="355" spans="1:7" ht="15.75" hidden="1" customHeight="1">
      <c r="A355" s="43" t="s">
        <v>25</v>
      </c>
      <c r="B355" s="16" t="s">
        <v>179</v>
      </c>
      <c r="C355" s="95">
        <v>800</v>
      </c>
      <c r="D355" s="94"/>
      <c r="E355" s="94"/>
      <c r="F355" s="96">
        <f>F356</f>
        <v>0</v>
      </c>
      <c r="G355" s="12"/>
    </row>
    <row r="356" spans="1:7" ht="15.75" hidden="1" customHeight="1">
      <c r="A356" s="43" t="s">
        <v>26</v>
      </c>
      <c r="B356" s="16" t="s">
        <v>179</v>
      </c>
      <c r="C356" s="95">
        <v>850</v>
      </c>
      <c r="D356" s="94">
        <v>8</v>
      </c>
      <c r="E356" s="94">
        <v>1</v>
      </c>
      <c r="F356" s="96"/>
      <c r="G356" s="12"/>
    </row>
    <row r="357" spans="1:7" ht="31.5" hidden="1">
      <c r="A357" s="43" t="s">
        <v>168</v>
      </c>
      <c r="B357" s="137" t="s">
        <v>179</v>
      </c>
      <c r="C357" s="95">
        <v>600</v>
      </c>
      <c r="D357" s="94"/>
      <c r="E357" s="94"/>
      <c r="F357" s="96">
        <f>F358+F359</f>
        <v>0</v>
      </c>
      <c r="G357" s="12"/>
    </row>
    <row r="358" spans="1:7" ht="15.75" hidden="1" customHeight="1">
      <c r="A358" s="43" t="s">
        <v>169</v>
      </c>
      <c r="B358" s="137" t="s">
        <v>179</v>
      </c>
      <c r="C358" s="95">
        <v>610</v>
      </c>
      <c r="D358" s="94">
        <v>8</v>
      </c>
      <c r="E358" s="94">
        <v>1</v>
      </c>
      <c r="F358" s="96"/>
      <c r="G358" s="12"/>
    </row>
    <row r="359" spans="1:7" ht="15.75" hidden="1" customHeight="1">
      <c r="A359" s="43" t="s">
        <v>170</v>
      </c>
      <c r="B359" s="137" t="s">
        <v>179</v>
      </c>
      <c r="C359" s="95">
        <v>620</v>
      </c>
      <c r="D359" s="94">
        <v>8</v>
      </c>
      <c r="E359" s="94">
        <v>1</v>
      </c>
      <c r="F359" s="96"/>
      <c r="G359" s="12"/>
    </row>
    <row r="360" spans="1:7" s="165" customFormat="1" ht="79.5" hidden="1" customHeight="1">
      <c r="A360" s="73" t="s">
        <v>214</v>
      </c>
      <c r="B360" s="9" t="s">
        <v>212</v>
      </c>
      <c r="C360" s="10"/>
      <c r="D360" s="7"/>
      <c r="E360" s="8"/>
      <c r="F360" s="11">
        <f>F361</f>
        <v>0</v>
      </c>
      <c r="G360" s="164"/>
    </row>
    <row r="361" spans="1:7" ht="31.5" hidden="1" customHeight="1">
      <c r="A361" s="43" t="s">
        <v>310</v>
      </c>
      <c r="B361" s="16" t="s">
        <v>212</v>
      </c>
      <c r="C361" s="17">
        <v>200</v>
      </c>
      <c r="D361" s="14"/>
      <c r="E361" s="15"/>
      <c r="F361" s="18">
        <f>F362</f>
        <v>0</v>
      </c>
      <c r="G361" s="12"/>
    </row>
    <row r="362" spans="1:7" ht="31.5" hidden="1" customHeight="1">
      <c r="A362" s="43" t="s">
        <v>24</v>
      </c>
      <c r="B362" s="16" t="s">
        <v>212</v>
      </c>
      <c r="C362" s="29">
        <v>240</v>
      </c>
      <c r="D362" s="14">
        <v>4</v>
      </c>
      <c r="E362" s="15">
        <v>10</v>
      </c>
      <c r="F362" s="30"/>
      <c r="G362" s="12"/>
    </row>
    <row r="363" spans="1:7" s="165" customFormat="1" ht="15.75" hidden="1" customHeight="1">
      <c r="A363" s="169" t="s">
        <v>70</v>
      </c>
      <c r="B363" s="170" t="s">
        <v>71</v>
      </c>
      <c r="C363" s="138"/>
      <c r="D363" s="171"/>
      <c r="E363" s="172"/>
      <c r="F363" s="141">
        <f>F364+F366</f>
        <v>0</v>
      </c>
      <c r="G363" s="164"/>
    </row>
    <row r="364" spans="1:7" ht="31.5" hidden="1" customHeight="1">
      <c r="A364" s="43" t="s">
        <v>310</v>
      </c>
      <c r="B364" s="60" t="s">
        <v>71</v>
      </c>
      <c r="C364" s="67">
        <v>200</v>
      </c>
      <c r="D364" s="66"/>
      <c r="E364" s="66"/>
      <c r="F364" s="56">
        <f>F365</f>
        <v>0</v>
      </c>
      <c r="G364" s="12"/>
    </row>
    <row r="365" spans="1:7" ht="31.5" hidden="1" customHeight="1">
      <c r="A365" s="70" t="s">
        <v>24</v>
      </c>
      <c r="B365" s="142" t="s">
        <v>71</v>
      </c>
      <c r="C365" s="67">
        <v>240</v>
      </c>
      <c r="D365" s="66">
        <v>4</v>
      </c>
      <c r="E365" s="66">
        <v>6</v>
      </c>
      <c r="F365" s="56"/>
      <c r="G365" s="12"/>
    </row>
    <row r="366" spans="1:7" ht="31.5" hidden="1" customHeight="1">
      <c r="A366" s="70" t="s">
        <v>72</v>
      </c>
      <c r="B366" s="142" t="s">
        <v>71</v>
      </c>
      <c r="C366" s="67">
        <v>400</v>
      </c>
      <c r="D366" s="66"/>
      <c r="E366" s="66"/>
      <c r="F366" s="56">
        <f>F367</f>
        <v>0</v>
      </c>
      <c r="G366" s="12"/>
    </row>
    <row r="367" spans="1:7" ht="15.75" hidden="1" customHeight="1">
      <c r="A367" s="70" t="s">
        <v>73</v>
      </c>
      <c r="B367" s="142" t="s">
        <v>71</v>
      </c>
      <c r="C367" s="63">
        <v>410</v>
      </c>
      <c r="D367" s="58">
        <v>4</v>
      </c>
      <c r="E367" s="59">
        <v>6</v>
      </c>
      <c r="F367" s="62"/>
      <c r="G367" s="12"/>
    </row>
    <row r="368" spans="1:7" s="165" customFormat="1" ht="15.75" hidden="1" customHeight="1">
      <c r="A368" s="169" t="s">
        <v>74</v>
      </c>
      <c r="B368" s="173" t="s">
        <v>75</v>
      </c>
      <c r="C368" s="61"/>
      <c r="D368" s="171"/>
      <c r="E368" s="172"/>
      <c r="F368" s="62">
        <f>F369+F371+F373</f>
        <v>0</v>
      </c>
      <c r="G368" s="164"/>
    </row>
    <row r="369" spans="1:7" ht="31.5" hidden="1" customHeight="1">
      <c r="A369" s="43" t="s">
        <v>310</v>
      </c>
      <c r="B369" s="142" t="s">
        <v>75</v>
      </c>
      <c r="C369" s="67">
        <v>200</v>
      </c>
      <c r="D369" s="58"/>
      <c r="E369" s="59"/>
      <c r="F369" s="72">
        <f>F370</f>
        <v>0</v>
      </c>
      <c r="G369" s="12"/>
    </row>
    <row r="370" spans="1:7" ht="31.5" hidden="1" customHeight="1">
      <c r="A370" s="70" t="s">
        <v>24</v>
      </c>
      <c r="B370" s="142" t="s">
        <v>75</v>
      </c>
      <c r="C370" s="69">
        <v>240</v>
      </c>
      <c r="D370" s="58">
        <v>4</v>
      </c>
      <c r="E370" s="59">
        <v>6</v>
      </c>
      <c r="F370" s="140"/>
      <c r="G370" s="12"/>
    </row>
    <row r="371" spans="1:7" ht="15.75" hidden="1" customHeight="1">
      <c r="A371" s="70" t="s">
        <v>72</v>
      </c>
      <c r="B371" s="142" t="s">
        <v>75</v>
      </c>
      <c r="C371" s="67">
        <v>400</v>
      </c>
      <c r="D371" s="66"/>
      <c r="E371" s="66"/>
      <c r="F371" s="72">
        <f>F372</f>
        <v>0</v>
      </c>
      <c r="G371" s="12"/>
    </row>
    <row r="372" spans="1:7" ht="15.75" hidden="1" customHeight="1">
      <c r="A372" s="70" t="s">
        <v>73</v>
      </c>
      <c r="B372" s="142" t="s">
        <v>75</v>
      </c>
      <c r="C372" s="67">
        <v>410</v>
      </c>
      <c r="D372" s="66">
        <v>4</v>
      </c>
      <c r="E372" s="66">
        <v>6</v>
      </c>
      <c r="F372" s="72"/>
      <c r="G372" s="12"/>
    </row>
    <row r="373" spans="1:7" ht="15.75" hidden="1" customHeight="1">
      <c r="A373" s="70" t="s">
        <v>25</v>
      </c>
      <c r="B373" s="142" t="s">
        <v>75</v>
      </c>
      <c r="C373" s="67">
        <v>800</v>
      </c>
      <c r="D373" s="66"/>
      <c r="E373" s="66"/>
      <c r="F373" s="72">
        <f>F374</f>
        <v>0</v>
      </c>
      <c r="G373" s="12"/>
    </row>
    <row r="374" spans="1:7" ht="48" hidden="1" customHeight="1">
      <c r="A374" s="70" t="s">
        <v>76</v>
      </c>
      <c r="B374" s="142" t="s">
        <v>75</v>
      </c>
      <c r="C374" s="67">
        <v>810</v>
      </c>
      <c r="D374" s="66">
        <v>4</v>
      </c>
      <c r="E374" s="66">
        <v>6</v>
      </c>
      <c r="F374" s="72"/>
      <c r="G374" s="12"/>
    </row>
    <row r="375" spans="1:7" s="165" customFormat="1" ht="15.75" hidden="1" customHeight="1">
      <c r="A375" s="73" t="s">
        <v>202</v>
      </c>
      <c r="B375" s="166" t="s">
        <v>203</v>
      </c>
      <c r="C375" s="23"/>
      <c r="D375" s="21"/>
      <c r="E375" s="21"/>
      <c r="F375" s="24">
        <f>F376</f>
        <v>0</v>
      </c>
      <c r="G375" s="164"/>
    </row>
    <row r="376" spans="1:7" ht="15.75" hidden="1" customHeight="1">
      <c r="A376" s="43" t="s">
        <v>202</v>
      </c>
      <c r="B376" s="137" t="s">
        <v>203</v>
      </c>
      <c r="C376" s="29">
        <v>900</v>
      </c>
      <c r="D376" s="94"/>
      <c r="E376" s="94"/>
      <c r="F376" s="30">
        <f>F377</f>
        <v>0</v>
      </c>
      <c r="G376" s="12"/>
    </row>
    <row r="377" spans="1:7" ht="15.75" hidden="1" customHeight="1">
      <c r="A377" s="43" t="s">
        <v>202</v>
      </c>
      <c r="B377" s="137" t="s">
        <v>203</v>
      </c>
      <c r="C377" s="29">
        <v>990</v>
      </c>
      <c r="D377" s="94">
        <v>99</v>
      </c>
      <c r="E377" s="94">
        <v>99</v>
      </c>
      <c r="F377" s="30"/>
      <c r="G377" s="12"/>
    </row>
    <row r="378" spans="1:7" s="165" customFormat="1" ht="79.5" hidden="1" customHeight="1">
      <c r="A378" s="73" t="s">
        <v>215</v>
      </c>
      <c r="B378" s="166" t="s">
        <v>213</v>
      </c>
      <c r="C378" s="23"/>
      <c r="D378" s="21"/>
      <c r="E378" s="21"/>
      <c r="F378" s="24">
        <f>F379</f>
        <v>0</v>
      </c>
      <c r="G378" s="164"/>
    </row>
    <row r="379" spans="1:7" ht="31.5" hidden="1" customHeight="1">
      <c r="A379" s="43" t="s">
        <v>310</v>
      </c>
      <c r="B379" s="137" t="s">
        <v>213</v>
      </c>
      <c r="C379" s="29">
        <v>200</v>
      </c>
      <c r="D379" s="27"/>
      <c r="E379" s="27"/>
      <c r="F379" s="30">
        <f>F380</f>
        <v>0</v>
      </c>
      <c r="G379" s="12"/>
    </row>
    <row r="380" spans="1:7" ht="31.5" hidden="1" customHeight="1">
      <c r="A380" s="43" t="s">
        <v>24</v>
      </c>
      <c r="B380" s="137" t="s">
        <v>213</v>
      </c>
      <c r="C380" s="29">
        <v>240</v>
      </c>
      <c r="D380" s="27">
        <v>4</v>
      </c>
      <c r="E380" s="27">
        <v>10</v>
      </c>
      <c r="F380" s="30"/>
      <c r="G380" s="12"/>
    </row>
    <row r="381" spans="1:7" ht="66.75" hidden="1" customHeight="1">
      <c r="A381" s="73" t="s">
        <v>313</v>
      </c>
      <c r="B381" s="74" t="s">
        <v>311</v>
      </c>
      <c r="C381" s="29"/>
      <c r="D381" s="27"/>
      <c r="E381" s="27"/>
      <c r="F381" s="24">
        <f>F382</f>
        <v>0</v>
      </c>
      <c r="G381" s="12"/>
    </row>
    <row r="382" spans="1:7" ht="63.75" hidden="1" customHeight="1">
      <c r="A382" s="43" t="s">
        <v>16</v>
      </c>
      <c r="B382" s="44" t="s">
        <v>311</v>
      </c>
      <c r="C382" s="29">
        <v>100</v>
      </c>
      <c r="D382" s="27"/>
      <c r="E382" s="27"/>
      <c r="F382" s="30">
        <f>F383+F384</f>
        <v>0</v>
      </c>
      <c r="G382" s="12"/>
    </row>
    <row r="383" spans="1:7" ht="21" hidden="1" customHeight="1">
      <c r="A383" s="102" t="s">
        <v>167</v>
      </c>
      <c r="B383" s="44" t="s">
        <v>311</v>
      </c>
      <c r="C383" s="29">
        <v>110</v>
      </c>
      <c r="D383" s="27">
        <v>8</v>
      </c>
      <c r="E383" s="27">
        <v>1</v>
      </c>
      <c r="F383" s="30"/>
      <c r="G383" s="12"/>
    </row>
    <row r="384" spans="1:7" ht="30.75" hidden="1" customHeight="1">
      <c r="A384" s="43" t="s">
        <v>51</v>
      </c>
      <c r="B384" s="44" t="s">
        <v>311</v>
      </c>
      <c r="C384" s="29">
        <v>120</v>
      </c>
      <c r="D384" s="27">
        <v>1</v>
      </c>
      <c r="E384" s="27">
        <v>4</v>
      </c>
      <c r="F384" s="30"/>
      <c r="G384" s="12"/>
    </row>
    <row r="385" spans="1:7" ht="18.75">
      <c r="A385" s="196" t="s">
        <v>204</v>
      </c>
      <c r="B385" s="115"/>
      <c r="C385" s="116"/>
      <c r="D385" s="114"/>
      <c r="E385" s="114"/>
      <c r="F385" s="84">
        <f>F16+F26+F34+F67+F74+F78+F94+F122+F152+F166+F170+F174+F190+F58</f>
        <v>12249.6</v>
      </c>
      <c r="G385" s="12"/>
    </row>
    <row r="386" spans="1:7" ht="15.75">
      <c r="A386" s="117"/>
      <c r="B386" s="34"/>
      <c r="C386" s="119"/>
      <c r="D386" s="118"/>
      <c r="E386" s="118"/>
      <c r="F386" s="120"/>
      <c r="G386" s="121"/>
    </row>
    <row r="387" spans="1:7" ht="12" customHeight="1">
      <c r="A387" s="122"/>
      <c r="B387" s="124"/>
      <c r="C387" s="125"/>
      <c r="D387" s="123"/>
      <c r="E387" s="123"/>
      <c r="F387" s="126"/>
      <c r="G387" s="121"/>
    </row>
    <row r="388" spans="1:7" ht="12.75" customHeight="1">
      <c r="A388" s="117"/>
      <c r="B388" s="177"/>
      <c r="C388" s="125"/>
      <c r="D388" s="123"/>
      <c r="E388" s="123"/>
      <c r="F388" s="126"/>
      <c r="G388" s="121"/>
    </row>
    <row r="389" spans="1:7" ht="12.75" customHeight="1">
      <c r="A389" s="117"/>
      <c r="B389" s="177"/>
      <c r="C389" s="125"/>
      <c r="D389" s="128"/>
      <c r="E389" s="128"/>
      <c r="F389" s="126"/>
      <c r="G389" s="121"/>
    </row>
    <row r="390" spans="1:7" ht="12.75" customHeight="1">
      <c r="A390" s="117"/>
      <c r="B390" s="178"/>
      <c r="C390" s="129"/>
      <c r="D390" s="129"/>
      <c r="E390" s="129"/>
      <c r="F390" s="129"/>
      <c r="G390" s="121"/>
    </row>
    <row r="391" spans="1:7" ht="14.25" customHeight="1">
      <c r="A391" s="117"/>
      <c r="B391" s="129"/>
      <c r="C391" s="125"/>
      <c r="D391" s="128"/>
      <c r="E391" s="128"/>
      <c r="F391" s="126"/>
      <c r="G391" s="121"/>
    </row>
    <row r="392" spans="1:7" ht="15.75">
      <c r="A392" s="118"/>
      <c r="B392" s="178"/>
      <c r="C392" s="130"/>
      <c r="D392" s="130"/>
      <c r="E392" s="130"/>
      <c r="F392" s="130"/>
    </row>
    <row r="393" spans="1:7" ht="15.75">
      <c r="A393" s="131"/>
    </row>
    <row r="394" spans="1:7" ht="15.75">
      <c r="A394" s="131"/>
    </row>
    <row r="395" spans="1:7" ht="15">
      <c r="A395" s="132"/>
    </row>
    <row r="396" spans="1:7" ht="15">
      <c r="A396" s="133"/>
    </row>
    <row r="397" spans="1:7" ht="15">
      <c r="A397" s="132"/>
    </row>
  </sheetData>
  <autoFilter ref="A15:F385"/>
  <mergeCells count="6">
    <mergeCell ref="A11:F12"/>
    <mergeCell ref="E1:F1"/>
    <mergeCell ref="D3:F3"/>
    <mergeCell ref="A5:F7"/>
    <mergeCell ref="E9:F9"/>
    <mergeCell ref="C2:F2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3"/>
  <sheetViews>
    <sheetView showGridLines="0" zoomScale="89" zoomScaleNormal="89" zoomScaleSheetLayoutView="90" workbookViewId="0">
      <selection activeCell="F14" sqref="F14"/>
    </sheetView>
  </sheetViews>
  <sheetFormatPr defaultRowHeight="12.75"/>
  <cols>
    <col min="1" max="1" width="66.42578125" style="5" customWidth="1"/>
    <col min="2" max="2" width="7.7109375" style="5" customWidth="1"/>
    <col min="3" max="4" width="5" style="5" customWidth="1"/>
    <col min="5" max="5" width="17.85546875" style="5" customWidth="1"/>
    <col min="6" max="6" width="6.42578125" style="5" customWidth="1"/>
    <col min="7" max="7" width="13.85546875" style="5" customWidth="1"/>
    <col min="8" max="8" width="13.140625" style="5" customWidth="1"/>
    <col min="9" max="16384" width="9.140625" style="5"/>
  </cols>
  <sheetData>
    <row r="1" spans="1:9">
      <c r="A1" s="135"/>
      <c r="B1" s="135"/>
      <c r="C1" s="135"/>
      <c r="D1" s="135"/>
      <c r="E1" s="135"/>
      <c r="F1" s="212" t="s">
        <v>216</v>
      </c>
      <c r="G1" s="212"/>
    </row>
    <row r="2" spans="1:9" ht="42" customHeight="1">
      <c r="A2" s="135"/>
      <c r="B2" s="135"/>
      <c r="C2" s="135"/>
      <c r="D2" s="135"/>
      <c r="E2" s="215" t="s">
        <v>342</v>
      </c>
      <c r="F2" s="216"/>
      <c r="G2" s="216"/>
    </row>
    <row r="3" spans="1:9">
      <c r="A3" s="135"/>
      <c r="B3" s="135"/>
      <c r="C3" s="135"/>
      <c r="D3" s="135"/>
      <c r="E3" s="213" t="s">
        <v>362</v>
      </c>
      <c r="F3" s="212"/>
      <c r="G3" s="212"/>
    </row>
    <row r="4" spans="1:9">
      <c r="A4" s="135"/>
      <c r="B4" s="135"/>
      <c r="C4" s="135"/>
      <c r="D4" s="135"/>
      <c r="E4" s="135"/>
      <c r="F4" s="135"/>
      <c r="G4" s="135"/>
    </row>
    <row r="5" spans="1:9" s="181" customFormat="1" ht="33" customHeight="1">
      <c r="A5" s="214" t="s">
        <v>353</v>
      </c>
      <c r="B5" s="214"/>
      <c r="C5" s="214"/>
      <c r="D5" s="214"/>
      <c r="E5" s="214"/>
      <c r="F5" s="214"/>
      <c r="G5" s="214"/>
      <c r="H5" s="202"/>
    </row>
    <row r="6" spans="1:9" s="181" customFormat="1" ht="21.75" hidden="1" customHeight="1">
      <c r="A6" s="202"/>
      <c r="B6" s="202"/>
      <c r="C6" s="202"/>
      <c r="D6" s="202"/>
      <c r="E6" s="202"/>
      <c r="F6" s="202"/>
      <c r="G6" s="202"/>
    </row>
    <row r="7" spans="1:9">
      <c r="A7" s="199"/>
      <c r="B7" s="199"/>
      <c r="C7" s="199"/>
      <c r="D7" s="199"/>
      <c r="E7" s="199"/>
      <c r="F7" s="199"/>
      <c r="G7" s="199"/>
    </row>
    <row r="8" spans="1:9">
      <c r="A8" s="199"/>
      <c r="B8" s="199"/>
      <c r="C8" s="199"/>
      <c r="D8" s="199"/>
      <c r="E8" s="199"/>
      <c r="F8" s="211" t="s">
        <v>217</v>
      </c>
      <c r="G8" s="211"/>
    </row>
    <row r="9" spans="1:9">
      <c r="A9" s="135"/>
      <c r="B9" s="135"/>
      <c r="C9" s="135"/>
      <c r="D9" s="135"/>
      <c r="E9" s="135"/>
      <c r="F9" s="135"/>
      <c r="G9" s="135"/>
    </row>
    <row r="10" spans="1:9" ht="12.75" customHeight="1">
      <c r="A10" s="214" t="s">
        <v>347</v>
      </c>
      <c r="B10" s="214"/>
      <c r="C10" s="214"/>
      <c r="D10" s="214"/>
      <c r="E10" s="214"/>
      <c r="F10" s="214"/>
      <c r="G10" s="214"/>
      <c r="H10" s="202"/>
      <c r="I10" s="202"/>
    </row>
    <row r="11" spans="1:9" ht="12.75" customHeight="1">
      <c r="A11" s="214"/>
      <c r="B11" s="214"/>
      <c r="C11" s="214"/>
      <c r="D11" s="214"/>
      <c r="E11" s="214"/>
      <c r="F11" s="214"/>
      <c r="G11" s="214"/>
      <c r="H11" s="202"/>
      <c r="I11" s="202"/>
    </row>
    <row r="12" spans="1:9" ht="7.5" customHeight="1">
      <c r="A12" s="208"/>
      <c r="B12" s="208"/>
      <c r="C12" s="208"/>
      <c r="D12" s="208"/>
      <c r="E12" s="208"/>
      <c r="F12" s="208"/>
      <c r="G12" s="208"/>
    </row>
    <row r="13" spans="1:9">
      <c r="G13" s="179" t="s">
        <v>219</v>
      </c>
    </row>
    <row r="14" spans="1:9" ht="32.25" customHeight="1">
      <c r="A14" s="200" t="s">
        <v>3</v>
      </c>
      <c r="B14" s="2" t="s">
        <v>220</v>
      </c>
      <c r="C14" s="2" t="s">
        <v>4</v>
      </c>
      <c r="D14" s="200" t="s">
        <v>5</v>
      </c>
      <c r="E14" s="3" t="s">
        <v>6</v>
      </c>
      <c r="F14" s="200" t="s">
        <v>7</v>
      </c>
      <c r="G14" s="200" t="s">
        <v>8</v>
      </c>
      <c r="H14" s="4"/>
    </row>
    <row r="15" spans="1:9" ht="15.95" customHeight="1">
      <c r="A15" s="6" t="s">
        <v>9</v>
      </c>
      <c r="B15" s="6">
        <v>633</v>
      </c>
      <c r="C15" s="7">
        <v>1</v>
      </c>
      <c r="D15" s="8" t="s">
        <v>10</v>
      </c>
      <c r="E15" s="9" t="s">
        <v>10</v>
      </c>
      <c r="F15" s="10" t="s">
        <v>10</v>
      </c>
      <c r="G15" s="11">
        <f>G16+G21+G31+G50+G63+G68+G55</f>
        <v>4466.3999999999996</v>
      </c>
      <c r="H15" s="12"/>
    </row>
    <row r="16" spans="1:9" ht="32.1" customHeight="1">
      <c r="A16" s="6" t="s">
        <v>11</v>
      </c>
      <c r="B16" s="6">
        <v>633</v>
      </c>
      <c r="C16" s="7">
        <v>1</v>
      </c>
      <c r="D16" s="8">
        <v>2</v>
      </c>
      <c r="E16" s="9" t="s">
        <v>10</v>
      </c>
      <c r="F16" s="10" t="s">
        <v>10</v>
      </c>
      <c r="G16" s="11">
        <f>G17</f>
        <v>464.3</v>
      </c>
      <c r="H16" s="12"/>
    </row>
    <row r="17" spans="1:8" ht="15.95" customHeight="1">
      <c r="A17" s="13" t="s">
        <v>12</v>
      </c>
      <c r="B17" s="6">
        <v>633</v>
      </c>
      <c r="C17" s="14">
        <v>1</v>
      </c>
      <c r="D17" s="15">
        <v>2</v>
      </c>
      <c r="E17" s="16" t="s">
        <v>13</v>
      </c>
      <c r="F17" s="17" t="s">
        <v>10</v>
      </c>
      <c r="G17" s="18">
        <f>G18</f>
        <v>464.3</v>
      </c>
      <c r="H17" s="12"/>
    </row>
    <row r="18" spans="1:8" ht="15.95" customHeight="1">
      <c r="A18" s="13" t="s">
        <v>14</v>
      </c>
      <c r="B18" s="6">
        <v>633</v>
      </c>
      <c r="C18" s="14">
        <v>1</v>
      </c>
      <c r="D18" s="15">
        <v>2</v>
      </c>
      <c r="E18" s="16" t="s">
        <v>15</v>
      </c>
      <c r="F18" s="17" t="s">
        <v>10</v>
      </c>
      <c r="G18" s="18">
        <f>G19</f>
        <v>464.3</v>
      </c>
      <c r="H18" s="12"/>
    </row>
    <row r="19" spans="1:8" ht="63.95" customHeight="1">
      <c r="A19" s="13" t="s">
        <v>16</v>
      </c>
      <c r="B19" s="6">
        <v>633</v>
      </c>
      <c r="C19" s="14">
        <v>1</v>
      </c>
      <c r="D19" s="15">
        <v>2</v>
      </c>
      <c r="E19" s="16" t="s">
        <v>15</v>
      </c>
      <c r="F19" s="17">
        <v>100</v>
      </c>
      <c r="G19" s="18">
        <f>G20</f>
        <v>464.3</v>
      </c>
      <c r="H19" s="12"/>
    </row>
    <row r="20" spans="1:8" ht="32.1" customHeight="1">
      <c r="A20" s="13" t="s">
        <v>17</v>
      </c>
      <c r="B20" s="6">
        <v>633</v>
      </c>
      <c r="C20" s="14">
        <v>1</v>
      </c>
      <c r="D20" s="15">
        <v>2</v>
      </c>
      <c r="E20" s="16" t="s">
        <v>15</v>
      </c>
      <c r="F20" s="17">
        <v>120</v>
      </c>
      <c r="G20" s="18">
        <v>464.3</v>
      </c>
      <c r="H20" s="12"/>
    </row>
    <row r="21" spans="1:8" ht="48" hidden="1" customHeight="1">
      <c r="A21" s="19" t="s">
        <v>18</v>
      </c>
      <c r="B21" s="6">
        <v>633</v>
      </c>
      <c r="C21" s="20">
        <v>1</v>
      </c>
      <c r="D21" s="21">
        <v>3</v>
      </c>
      <c r="E21" s="22" t="s">
        <v>10</v>
      </c>
      <c r="F21" s="23" t="s">
        <v>10</v>
      </c>
      <c r="G21" s="24">
        <f>G22</f>
        <v>0</v>
      </c>
      <c r="H21" s="12"/>
    </row>
    <row r="22" spans="1:8" ht="15.95" hidden="1" customHeight="1">
      <c r="A22" s="13" t="s">
        <v>19</v>
      </c>
      <c r="B22" s="6">
        <v>633</v>
      </c>
      <c r="C22" s="14">
        <v>1</v>
      </c>
      <c r="D22" s="15">
        <v>3</v>
      </c>
      <c r="E22" s="16" t="s">
        <v>13</v>
      </c>
      <c r="F22" s="17" t="s">
        <v>10</v>
      </c>
      <c r="G22" s="18">
        <f>G23+G26</f>
        <v>0</v>
      </c>
      <c r="H22" s="12"/>
    </row>
    <row r="23" spans="1:8" ht="32.1" hidden="1" customHeight="1">
      <c r="A23" s="25" t="s">
        <v>20</v>
      </c>
      <c r="B23" s="6">
        <v>633</v>
      </c>
      <c r="C23" s="26">
        <v>1</v>
      </c>
      <c r="D23" s="27">
        <v>3</v>
      </c>
      <c r="E23" s="28" t="s">
        <v>21</v>
      </c>
      <c r="F23" s="29" t="s">
        <v>10</v>
      </c>
      <c r="G23" s="30">
        <f>G24</f>
        <v>0</v>
      </c>
      <c r="H23" s="12"/>
    </row>
    <row r="24" spans="1:8" ht="63.95" hidden="1" customHeight="1">
      <c r="A24" s="13" t="s">
        <v>16</v>
      </c>
      <c r="B24" s="6">
        <v>633</v>
      </c>
      <c r="C24" s="14">
        <v>1</v>
      </c>
      <c r="D24" s="15">
        <v>3</v>
      </c>
      <c r="E24" s="16" t="s">
        <v>21</v>
      </c>
      <c r="F24" s="17">
        <v>100</v>
      </c>
      <c r="G24" s="18">
        <f>G25</f>
        <v>0</v>
      </c>
      <c r="H24" s="12"/>
    </row>
    <row r="25" spans="1:8" ht="32.1" hidden="1" customHeight="1">
      <c r="A25" s="13" t="s">
        <v>17</v>
      </c>
      <c r="B25" s="6">
        <v>633</v>
      </c>
      <c r="C25" s="14">
        <v>1</v>
      </c>
      <c r="D25" s="15">
        <v>3</v>
      </c>
      <c r="E25" s="16" t="s">
        <v>21</v>
      </c>
      <c r="F25" s="17">
        <v>120</v>
      </c>
      <c r="G25" s="18"/>
      <c r="H25" s="12"/>
    </row>
    <row r="26" spans="1:8" ht="15.95" hidden="1" customHeight="1">
      <c r="A26" s="25" t="s">
        <v>22</v>
      </c>
      <c r="B26" s="6">
        <v>633</v>
      </c>
      <c r="C26" s="26">
        <v>1</v>
      </c>
      <c r="D26" s="27">
        <v>3</v>
      </c>
      <c r="E26" s="28" t="s">
        <v>23</v>
      </c>
      <c r="F26" s="29" t="s">
        <v>10</v>
      </c>
      <c r="G26" s="30">
        <f>G27+G29</f>
        <v>0</v>
      </c>
      <c r="H26" s="12"/>
    </row>
    <row r="27" spans="1:8" ht="32.1" hidden="1" customHeight="1">
      <c r="A27" s="13" t="s">
        <v>310</v>
      </c>
      <c r="B27" s="6">
        <v>633</v>
      </c>
      <c r="C27" s="14">
        <v>1</v>
      </c>
      <c r="D27" s="15">
        <v>3</v>
      </c>
      <c r="E27" s="16" t="s">
        <v>23</v>
      </c>
      <c r="F27" s="17">
        <v>200</v>
      </c>
      <c r="G27" s="18">
        <f>G28</f>
        <v>0</v>
      </c>
      <c r="H27" s="12"/>
    </row>
    <row r="28" spans="1:8" ht="32.1" hidden="1" customHeight="1">
      <c r="A28" s="25" t="s">
        <v>24</v>
      </c>
      <c r="B28" s="6">
        <v>633</v>
      </c>
      <c r="C28" s="26">
        <v>1</v>
      </c>
      <c r="D28" s="27">
        <v>3</v>
      </c>
      <c r="E28" s="28" t="s">
        <v>23</v>
      </c>
      <c r="F28" s="29">
        <v>240</v>
      </c>
      <c r="G28" s="30"/>
      <c r="H28" s="12"/>
    </row>
    <row r="29" spans="1:8" ht="15.95" hidden="1" customHeight="1">
      <c r="A29" s="31" t="s">
        <v>25</v>
      </c>
      <c r="B29" s="6">
        <v>633</v>
      </c>
      <c r="C29" s="32">
        <v>1</v>
      </c>
      <c r="D29" s="33">
        <v>3</v>
      </c>
      <c r="E29" s="34" t="s">
        <v>23</v>
      </c>
      <c r="F29" s="35">
        <v>800</v>
      </c>
      <c r="G29" s="36">
        <f>G30</f>
        <v>0</v>
      </c>
      <c r="H29" s="12"/>
    </row>
    <row r="30" spans="1:8" ht="15.95" hidden="1" customHeight="1">
      <c r="A30" s="25" t="s">
        <v>26</v>
      </c>
      <c r="B30" s="6">
        <v>633</v>
      </c>
      <c r="C30" s="26">
        <v>1</v>
      </c>
      <c r="D30" s="27">
        <v>3</v>
      </c>
      <c r="E30" s="28" t="s">
        <v>23</v>
      </c>
      <c r="F30" s="29">
        <v>850</v>
      </c>
      <c r="G30" s="30"/>
      <c r="H30" s="12"/>
    </row>
    <row r="31" spans="1:8" ht="48" customHeight="1">
      <c r="A31" s="37" t="s">
        <v>27</v>
      </c>
      <c r="B31" s="6">
        <v>633</v>
      </c>
      <c r="C31" s="38">
        <v>1</v>
      </c>
      <c r="D31" s="39">
        <v>4</v>
      </c>
      <c r="E31" s="40" t="s">
        <v>10</v>
      </c>
      <c r="F31" s="41" t="s">
        <v>10</v>
      </c>
      <c r="G31" s="42">
        <f>G32</f>
        <v>3825.2999999999997</v>
      </c>
      <c r="H31" s="12"/>
    </row>
    <row r="32" spans="1:8" ht="15.95" customHeight="1">
      <c r="A32" s="25" t="s">
        <v>12</v>
      </c>
      <c r="B32" s="6">
        <v>633</v>
      </c>
      <c r="C32" s="26">
        <v>1</v>
      </c>
      <c r="D32" s="27">
        <v>4</v>
      </c>
      <c r="E32" s="28" t="s">
        <v>13</v>
      </c>
      <c r="F32" s="23"/>
      <c r="G32" s="24">
        <f>G33+G36+G41+G44+G47</f>
        <v>3825.2999999999997</v>
      </c>
      <c r="H32" s="12"/>
    </row>
    <row r="33" spans="1:8" ht="32.1" customHeight="1">
      <c r="A33" s="13" t="s">
        <v>28</v>
      </c>
      <c r="B33" s="6">
        <v>633</v>
      </c>
      <c r="C33" s="14">
        <v>1</v>
      </c>
      <c r="D33" s="15">
        <v>4</v>
      </c>
      <c r="E33" s="16" t="s">
        <v>29</v>
      </c>
      <c r="F33" s="17"/>
      <c r="G33" s="18">
        <f>G34</f>
        <v>1988.7</v>
      </c>
      <c r="H33" s="12"/>
    </row>
    <row r="34" spans="1:8" ht="63.95" customHeight="1">
      <c r="A34" s="13" t="s">
        <v>16</v>
      </c>
      <c r="B34" s="6">
        <v>633</v>
      </c>
      <c r="C34" s="14">
        <v>1</v>
      </c>
      <c r="D34" s="15">
        <v>4</v>
      </c>
      <c r="E34" s="16" t="s">
        <v>29</v>
      </c>
      <c r="F34" s="17">
        <v>100</v>
      </c>
      <c r="G34" s="18">
        <f>G35</f>
        <v>1988.7</v>
      </c>
      <c r="H34" s="12"/>
    </row>
    <row r="35" spans="1:8" ht="32.1" customHeight="1">
      <c r="A35" s="13" t="s">
        <v>17</v>
      </c>
      <c r="B35" s="6">
        <v>633</v>
      </c>
      <c r="C35" s="14">
        <v>1</v>
      </c>
      <c r="D35" s="15">
        <v>4</v>
      </c>
      <c r="E35" s="16" t="s">
        <v>29</v>
      </c>
      <c r="F35" s="17">
        <v>120</v>
      </c>
      <c r="G35" s="18">
        <v>1988.7</v>
      </c>
      <c r="H35" s="12"/>
    </row>
    <row r="36" spans="1:8" ht="15.95" customHeight="1">
      <c r="A36" s="25" t="s">
        <v>22</v>
      </c>
      <c r="B36" s="6">
        <v>633</v>
      </c>
      <c r="C36" s="26">
        <v>1</v>
      </c>
      <c r="D36" s="27">
        <v>4</v>
      </c>
      <c r="E36" s="28" t="s">
        <v>23</v>
      </c>
      <c r="F36" s="29" t="s">
        <v>10</v>
      </c>
      <c r="G36" s="30">
        <f>G37+G39</f>
        <v>1593.5</v>
      </c>
      <c r="H36" s="12"/>
    </row>
    <row r="37" spans="1:8" ht="32.1" customHeight="1">
      <c r="A37" s="13" t="s">
        <v>310</v>
      </c>
      <c r="B37" s="6">
        <v>633</v>
      </c>
      <c r="C37" s="14">
        <v>1</v>
      </c>
      <c r="D37" s="15">
        <v>4</v>
      </c>
      <c r="E37" s="16" t="s">
        <v>23</v>
      </c>
      <c r="F37" s="17">
        <v>200</v>
      </c>
      <c r="G37" s="18">
        <f>G38</f>
        <v>1563.5</v>
      </c>
      <c r="H37" s="12"/>
    </row>
    <row r="38" spans="1:8" ht="32.1" customHeight="1">
      <c r="A38" s="25" t="s">
        <v>24</v>
      </c>
      <c r="B38" s="6">
        <v>633</v>
      </c>
      <c r="C38" s="26">
        <v>1</v>
      </c>
      <c r="D38" s="27">
        <v>4</v>
      </c>
      <c r="E38" s="28" t="s">
        <v>23</v>
      </c>
      <c r="F38" s="29">
        <v>240</v>
      </c>
      <c r="G38" s="30">
        <v>1563.5</v>
      </c>
      <c r="H38" s="12"/>
    </row>
    <row r="39" spans="1:8" ht="15.95" customHeight="1">
      <c r="A39" s="31" t="s">
        <v>25</v>
      </c>
      <c r="B39" s="6">
        <v>633</v>
      </c>
      <c r="C39" s="32">
        <v>1</v>
      </c>
      <c r="D39" s="33">
        <v>4</v>
      </c>
      <c r="E39" s="16" t="s">
        <v>23</v>
      </c>
      <c r="F39" s="35">
        <v>800</v>
      </c>
      <c r="G39" s="36">
        <f>G40</f>
        <v>30</v>
      </c>
      <c r="H39" s="12"/>
    </row>
    <row r="40" spans="1:8" ht="15.95" customHeight="1">
      <c r="A40" s="25" t="s">
        <v>26</v>
      </c>
      <c r="B40" s="6">
        <v>633</v>
      </c>
      <c r="C40" s="26">
        <v>1</v>
      </c>
      <c r="D40" s="27">
        <v>4</v>
      </c>
      <c r="E40" s="28" t="s">
        <v>23</v>
      </c>
      <c r="F40" s="29">
        <v>850</v>
      </c>
      <c r="G40" s="30">
        <v>30</v>
      </c>
      <c r="H40" s="12"/>
    </row>
    <row r="41" spans="1:8" ht="32.1" customHeight="1">
      <c r="A41" s="25" t="s">
        <v>206</v>
      </c>
      <c r="B41" s="6">
        <v>633</v>
      </c>
      <c r="C41" s="26">
        <v>1</v>
      </c>
      <c r="D41" s="27">
        <v>4</v>
      </c>
      <c r="E41" s="28" t="s">
        <v>205</v>
      </c>
      <c r="F41" s="29"/>
      <c r="G41" s="30">
        <f>G42</f>
        <v>0.1</v>
      </c>
      <c r="H41" s="12"/>
    </row>
    <row r="42" spans="1:8" ht="32.1" customHeight="1">
      <c r="A42" s="13" t="s">
        <v>310</v>
      </c>
      <c r="B42" s="6">
        <v>633</v>
      </c>
      <c r="C42" s="26">
        <v>1</v>
      </c>
      <c r="D42" s="27">
        <v>4</v>
      </c>
      <c r="E42" s="28" t="s">
        <v>205</v>
      </c>
      <c r="F42" s="29">
        <v>200</v>
      </c>
      <c r="G42" s="30">
        <f>G43</f>
        <v>0.1</v>
      </c>
      <c r="H42" s="12"/>
    </row>
    <row r="43" spans="1:8" ht="32.1" customHeight="1">
      <c r="A43" s="25" t="s">
        <v>24</v>
      </c>
      <c r="B43" s="6">
        <v>633</v>
      </c>
      <c r="C43" s="26">
        <v>1</v>
      </c>
      <c r="D43" s="27">
        <v>4</v>
      </c>
      <c r="E43" s="28" t="s">
        <v>205</v>
      </c>
      <c r="F43" s="29">
        <v>240</v>
      </c>
      <c r="G43" s="30">
        <v>0.1</v>
      </c>
      <c r="H43" s="12"/>
    </row>
    <row r="44" spans="1:8" ht="62.25" customHeight="1">
      <c r="A44" s="43" t="s">
        <v>312</v>
      </c>
      <c r="B44" s="6">
        <v>633</v>
      </c>
      <c r="C44" s="27">
        <v>1</v>
      </c>
      <c r="D44" s="27">
        <v>4</v>
      </c>
      <c r="E44" s="44" t="s">
        <v>179</v>
      </c>
      <c r="F44" s="29"/>
      <c r="G44" s="30">
        <f>G45</f>
        <v>243</v>
      </c>
      <c r="H44" s="12"/>
    </row>
    <row r="45" spans="1:8" ht="32.1" customHeight="1">
      <c r="A45" s="13" t="s">
        <v>16</v>
      </c>
      <c r="B45" s="6">
        <v>633</v>
      </c>
      <c r="C45" s="27">
        <v>1</v>
      </c>
      <c r="D45" s="27">
        <v>4</v>
      </c>
      <c r="E45" s="44" t="s">
        <v>179</v>
      </c>
      <c r="F45" s="29">
        <v>100</v>
      </c>
      <c r="G45" s="30">
        <f>G46</f>
        <v>243</v>
      </c>
      <c r="H45" s="12"/>
    </row>
    <row r="46" spans="1:8" ht="32.1" customHeight="1">
      <c r="A46" s="13" t="s">
        <v>17</v>
      </c>
      <c r="B46" s="6">
        <v>633</v>
      </c>
      <c r="C46" s="27">
        <v>1</v>
      </c>
      <c r="D46" s="27">
        <v>4</v>
      </c>
      <c r="E46" s="44" t="s">
        <v>179</v>
      </c>
      <c r="F46" s="29">
        <v>120</v>
      </c>
      <c r="G46" s="30">
        <v>243</v>
      </c>
      <c r="H46" s="12"/>
    </row>
    <row r="47" spans="1:8" ht="32.1" hidden="1" customHeight="1">
      <c r="A47" s="43" t="s">
        <v>313</v>
      </c>
      <c r="B47" s="6">
        <v>633</v>
      </c>
      <c r="C47" s="27">
        <v>1</v>
      </c>
      <c r="D47" s="27">
        <v>4</v>
      </c>
      <c r="E47" s="44" t="s">
        <v>311</v>
      </c>
      <c r="F47" s="29"/>
      <c r="G47" s="30">
        <f>G48</f>
        <v>0</v>
      </c>
      <c r="H47" s="12"/>
    </row>
    <row r="48" spans="1:8" ht="32.1" hidden="1" customHeight="1">
      <c r="A48" s="13" t="s">
        <v>16</v>
      </c>
      <c r="B48" s="6">
        <v>633</v>
      </c>
      <c r="C48" s="27">
        <v>1</v>
      </c>
      <c r="D48" s="27">
        <v>4</v>
      </c>
      <c r="E48" s="44" t="s">
        <v>311</v>
      </c>
      <c r="F48" s="29">
        <v>100</v>
      </c>
      <c r="G48" s="30">
        <f>G49</f>
        <v>0</v>
      </c>
      <c r="H48" s="12"/>
    </row>
    <row r="49" spans="1:8" ht="32.1" hidden="1" customHeight="1">
      <c r="A49" s="43" t="s">
        <v>17</v>
      </c>
      <c r="B49" s="6">
        <v>633</v>
      </c>
      <c r="C49" s="27">
        <v>1</v>
      </c>
      <c r="D49" s="27">
        <v>4</v>
      </c>
      <c r="E49" s="44" t="s">
        <v>311</v>
      </c>
      <c r="F49" s="29">
        <v>120</v>
      </c>
      <c r="G49" s="30"/>
      <c r="H49" s="12"/>
    </row>
    <row r="50" spans="1:8" ht="48" customHeight="1">
      <c r="A50" s="37" t="s">
        <v>30</v>
      </c>
      <c r="B50" s="6">
        <v>633</v>
      </c>
      <c r="C50" s="38">
        <v>1</v>
      </c>
      <c r="D50" s="39">
        <v>6</v>
      </c>
      <c r="E50" s="40" t="s">
        <v>10</v>
      </c>
      <c r="F50" s="41" t="s">
        <v>10</v>
      </c>
      <c r="G50" s="42">
        <f>G51</f>
        <v>22.8</v>
      </c>
      <c r="H50" s="12"/>
    </row>
    <row r="51" spans="1:8" ht="15.95" customHeight="1">
      <c r="A51" s="25" t="s">
        <v>19</v>
      </c>
      <c r="B51" s="6">
        <v>633</v>
      </c>
      <c r="C51" s="26">
        <v>1</v>
      </c>
      <c r="D51" s="27">
        <v>6</v>
      </c>
      <c r="E51" s="28" t="s">
        <v>13</v>
      </c>
      <c r="F51" s="29" t="s">
        <v>10</v>
      </c>
      <c r="G51" s="30">
        <f>G52</f>
        <v>22.8</v>
      </c>
      <c r="H51" s="12"/>
    </row>
    <row r="52" spans="1:8" ht="18" customHeight="1">
      <c r="A52" s="43" t="s">
        <v>221</v>
      </c>
      <c r="B52" s="6">
        <v>633</v>
      </c>
      <c r="C52" s="14">
        <v>1</v>
      </c>
      <c r="D52" s="15">
        <v>6</v>
      </c>
      <c r="E52" s="16" t="s">
        <v>31</v>
      </c>
      <c r="F52" s="17"/>
      <c r="G52" s="18">
        <f>G53</f>
        <v>22.8</v>
      </c>
      <c r="H52" s="12"/>
    </row>
    <row r="53" spans="1:8" ht="15.95" customHeight="1">
      <c r="A53" s="13" t="s">
        <v>32</v>
      </c>
      <c r="B53" s="6">
        <v>633</v>
      </c>
      <c r="C53" s="14">
        <v>1</v>
      </c>
      <c r="D53" s="15">
        <v>6</v>
      </c>
      <c r="E53" s="16" t="s">
        <v>31</v>
      </c>
      <c r="F53" s="17">
        <v>500</v>
      </c>
      <c r="G53" s="18">
        <f>G54</f>
        <v>22.8</v>
      </c>
      <c r="H53" s="12"/>
    </row>
    <row r="54" spans="1:8" ht="15.95" customHeight="1">
      <c r="A54" s="13" t="s">
        <v>33</v>
      </c>
      <c r="B54" s="6">
        <v>633</v>
      </c>
      <c r="C54" s="14">
        <v>1</v>
      </c>
      <c r="D54" s="15">
        <v>6</v>
      </c>
      <c r="E54" s="16" t="s">
        <v>31</v>
      </c>
      <c r="F54" s="17">
        <v>540</v>
      </c>
      <c r="G54" s="18">
        <v>22.8</v>
      </c>
      <c r="H54" s="12"/>
    </row>
    <row r="55" spans="1:8" ht="15.95" hidden="1" customHeight="1">
      <c r="A55" s="6" t="s">
        <v>34</v>
      </c>
      <c r="B55" s="6">
        <v>633</v>
      </c>
      <c r="C55" s="7">
        <v>1</v>
      </c>
      <c r="D55" s="8">
        <v>7</v>
      </c>
      <c r="E55" s="9"/>
      <c r="F55" s="10"/>
      <c r="G55" s="11">
        <f>G56</f>
        <v>0</v>
      </c>
      <c r="H55" s="12"/>
    </row>
    <row r="56" spans="1:8" ht="15.95" hidden="1" customHeight="1">
      <c r="A56" s="13" t="s">
        <v>12</v>
      </c>
      <c r="B56" s="6">
        <v>633</v>
      </c>
      <c r="C56" s="14">
        <v>1</v>
      </c>
      <c r="D56" s="15">
        <v>7</v>
      </c>
      <c r="E56" s="16" t="s">
        <v>13</v>
      </c>
      <c r="F56" s="17"/>
      <c r="G56" s="18">
        <f>G57+G60</f>
        <v>0</v>
      </c>
      <c r="H56" s="12"/>
    </row>
    <row r="57" spans="1:8" ht="32.1" hidden="1" customHeight="1">
      <c r="A57" s="13" t="s">
        <v>35</v>
      </c>
      <c r="B57" s="6">
        <v>633</v>
      </c>
      <c r="C57" s="14">
        <v>1</v>
      </c>
      <c r="D57" s="15">
        <v>7</v>
      </c>
      <c r="E57" s="16" t="s">
        <v>36</v>
      </c>
      <c r="F57" s="17"/>
      <c r="G57" s="18">
        <f>G58</f>
        <v>0</v>
      </c>
      <c r="H57" s="12"/>
    </row>
    <row r="58" spans="1:8" ht="32.1" hidden="1" customHeight="1">
      <c r="A58" s="13" t="s">
        <v>310</v>
      </c>
      <c r="B58" s="6">
        <v>633</v>
      </c>
      <c r="C58" s="14">
        <v>1</v>
      </c>
      <c r="D58" s="15">
        <v>7</v>
      </c>
      <c r="E58" s="16" t="s">
        <v>36</v>
      </c>
      <c r="F58" s="17">
        <v>200</v>
      </c>
      <c r="G58" s="18">
        <f>G59</f>
        <v>0</v>
      </c>
      <c r="H58" s="12"/>
    </row>
    <row r="59" spans="1:8" ht="32.1" hidden="1" customHeight="1">
      <c r="A59" s="43" t="s">
        <v>24</v>
      </c>
      <c r="B59" s="6">
        <v>633</v>
      </c>
      <c r="C59" s="14">
        <v>1</v>
      </c>
      <c r="D59" s="15">
        <v>7</v>
      </c>
      <c r="E59" s="16" t="s">
        <v>36</v>
      </c>
      <c r="F59" s="29">
        <v>240</v>
      </c>
      <c r="G59" s="18"/>
      <c r="H59" s="12"/>
    </row>
    <row r="60" spans="1:8" ht="18.75" hidden="1">
      <c r="A60" s="13" t="s">
        <v>37</v>
      </c>
      <c r="B60" s="6">
        <v>633</v>
      </c>
      <c r="C60" s="14">
        <v>1</v>
      </c>
      <c r="D60" s="15">
        <v>7</v>
      </c>
      <c r="E60" s="16" t="s">
        <v>38</v>
      </c>
      <c r="F60" s="17"/>
      <c r="G60" s="18">
        <f>G61</f>
        <v>0</v>
      </c>
      <c r="H60" s="12"/>
    </row>
    <row r="61" spans="1:8" ht="32.1" hidden="1" customHeight="1">
      <c r="A61" s="13" t="s">
        <v>310</v>
      </c>
      <c r="B61" s="6">
        <v>633</v>
      </c>
      <c r="C61" s="14">
        <v>1</v>
      </c>
      <c r="D61" s="15">
        <v>7</v>
      </c>
      <c r="E61" s="16" t="s">
        <v>38</v>
      </c>
      <c r="F61" s="17">
        <v>200</v>
      </c>
      <c r="G61" s="18">
        <f>G62</f>
        <v>0</v>
      </c>
      <c r="H61" s="12"/>
    </row>
    <row r="62" spans="1:8" ht="32.1" hidden="1" customHeight="1">
      <c r="A62" s="43" t="s">
        <v>24</v>
      </c>
      <c r="B62" s="6">
        <v>633</v>
      </c>
      <c r="C62" s="14">
        <v>1</v>
      </c>
      <c r="D62" s="15">
        <v>7</v>
      </c>
      <c r="E62" s="16" t="s">
        <v>38</v>
      </c>
      <c r="F62" s="29">
        <v>240</v>
      </c>
      <c r="G62" s="18"/>
      <c r="H62" s="12"/>
    </row>
    <row r="63" spans="1:8" ht="15.95" customHeight="1">
      <c r="A63" s="19" t="s">
        <v>39</v>
      </c>
      <c r="B63" s="6">
        <v>633</v>
      </c>
      <c r="C63" s="20">
        <v>1</v>
      </c>
      <c r="D63" s="21">
        <v>11</v>
      </c>
      <c r="E63" s="22" t="s">
        <v>10</v>
      </c>
      <c r="F63" s="23" t="s">
        <v>10</v>
      </c>
      <c r="G63" s="24">
        <f>G64</f>
        <v>20</v>
      </c>
      <c r="H63" s="12"/>
    </row>
    <row r="64" spans="1:8" ht="15.95" customHeight="1">
      <c r="A64" s="13" t="s">
        <v>12</v>
      </c>
      <c r="B64" s="6">
        <v>633</v>
      </c>
      <c r="C64" s="14">
        <v>1</v>
      </c>
      <c r="D64" s="15">
        <v>11</v>
      </c>
      <c r="E64" s="16" t="s">
        <v>13</v>
      </c>
      <c r="F64" s="17" t="s">
        <v>10</v>
      </c>
      <c r="G64" s="18">
        <f>G65</f>
        <v>20</v>
      </c>
      <c r="H64" s="12"/>
    </row>
    <row r="65" spans="1:8" ht="15.95" customHeight="1">
      <c r="A65" s="13" t="s">
        <v>309</v>
      </c>
      <c r="B65" s="6">
        <v>633</v>
      </c>
      <c r="C65" s="14">
        <v>1</v>
      </c>
      <c r="D65" s="15">
        <v>11</v>
      </c>
      <c r="E65" s="16" t="s">
        <v>40</v>
      </c>
      <c r="F65" s="17" t="s">
        <v>10</v>
      </c>
      <c r="G65" s="18">
        <f>G66</f>
        <v>20</v>
      </c>
      <c r="H65" s="12"/>
    </row>
    <row r="66" spans="1:8" ht="15.95" customHeight="1">
      <c r="A66" s="13" t="s">
        <v>25</v>
      </c>
      <c r="B66" s="6">
        <v>633</v>
      </c>
      <c r="C66" s="14">
        <v>1</v>
      </c>
      <c r="D66" s="15">
        <v>11</v>
      </c>
      <c r="E66" s="16" t="s">
        <v>40</v>
      </c>
      <c r="F66" s="17">
        <v>800</v>
      </c>
      <c r="G66" s="18">
        <f>G67</f>
        <v>20</v>
      </c>
      <c r="H66" s="12"/>
    </row>
    <row r="67" spans="1:8" ht="15.95" customHeight="1">
      <c r="A67" s="25" t="s">
        <v>41</v>
      </c>
      <c r="B67" s="6">
        <v>633</v>
      </c>
      <c r="C67" s="26">
        <v>1</v>
      </c>
      <c r="D67" s="27">
        <v>11</v>
      </c>
      <c r="E67" s="28" t="s">
        <v>40</v>
      </c>
      <c r="F67" s="29">
        <v>870</v>
      </c>
      <c r="G67" s="30">
        <v>20</v>
      </c>
      <c r="H67" s="12"/>
    </row>
    <row r="68" spans="1:8" ht="15.95" customHeight="1">
      <c r="A68" s="37" t="s">
        <v>42</v>
      </c>
      <c r="B68" s="6">
        <v>633</v>
      </c>
      <c r="C68" s="38">
        <v>1</v>
      </c>
      <c r="D68" s="39">
        <v>13</v>
      </c>
      <c r="E68" s="40" t="s">
        <v>10</v>
      </c>
      <c r="F68" s="41" t="s">
        <v>10</v>
      </c>
      <c r="G68" s="42">
        <f>G69</f>
        <v>134</v>
      </c>
      <c r="H68" s="12"/>
    </row>
    <row r="69" spans="1:8" ht="15.95" customHeight="1">
      <c r="A69" s="13" t="s">
        <v>12</v>
      </c>
      <c r="B69" s="6">
        <v>633</v>
      </c>
      <c r="C69" s="14">
        <v>1</v>
      </c>
      <c r="D69" s="15">
        <v>13</v>
      </c>
      <c r="E69" s="16" t="s">
        <v>13</v>
      </c>
      <c r="F69" s="17" t="s">
        <v>10</v>
      </c>
      <c r="G69" s="18">
        <f>G70+G75</f>
        <v>134</v>
      </c>
      <c r="H69" s="12"/>
    </row>
    <row r="70" spans="1:8" ht="32.1" customHeight="1">
      <c r="A70" s="13" t="s">
        <v>43</v>
      </c>
      <c r="B70" s="6">
        <v>633</v>
      </c>
      <c r="C70" s="14">
        <v>1</v>
      </c>
      <c r="D70" s="15">
        <v>13</v>
      </c>
      <c r="E70" s="16" t="s">
        <v>44</v>
      </c>
      <c r="F70" s="17" t="s">
        <v>10</v>
      </c>
      <c r="G70" s="18">
        <f>G71+G73</f>
        <v>10</v>
      </c>
      <c r="H70" s="12"/>
    </row>
    <row r="71" spans="1:8" ht="32.1" customHeight="1">
      <c r="A71" s="13" t="s">
        <v>310</v>
      </c>
      <c r="B71" s="6">
        <v>633</v>
      </c>
      <c r="C71" s="14">
        <v>1</v>
      </c>
      <c r="D71" s="15">
        <v>13</v>
      </c>
      <c r="E71" s="16" t="s">
        <v>44</v>
      </c>
      <c r="F71" s="17">
        <v>200</v>
      </c>
      <c r="G71" s="18">
        <f>G72</f>
        <v>10</v>
      </c>
      <c r="H71" s="12"/>
    </row>
    <row r="72" spans="1:8" ht="32.1" customHeight="1">
      <c r="A72" s="43" t="s">
        <v>24</v>
      </c>
      <c r="B72" s="6">
        <v>633</v>
      </c>
      <c r="C72" s="27">
        <v>1</v>
      </c>
      <c r="D72" s="27">
        <v>13</v>
      </c>
      <c r="E72" s="44" t="s">
        <v>44</v>
      </c>
      <c r="F72" s="29">
        <v>240</v>
      </c>
      <c r="G72" s="30">
        <v>10</v>
      </c>
      <c r="H72" s="12"/>
    </row>
    <row r="73" spans="1:8" ht="15.95" hidden="1" customHeight="1">
      <c r="A73" s="13" t="s">
        <v>25</v>
      </c>
      <c r="B73" s="6">
        <v>633</v>
      </c>
      <c r="C73" s="14">
        <v>1</v>
      </c>
      <c r="D73" s="15">
        <v>13</v>
      </c>
      <c r="E73" s="16" t="s">
        <v>44</v>
      </c>
      <c r="F73" s="29">
        <v>800</v>
      </c>
      <c r="G73" s="30">
        <f>G74</f>
        <v>0</v>
      </c>
      <c r="H73" s="12"/>
    </row>
    <row r="74" spans="1:8" ht="15.95" hidden="1" customHeight="1">
      <c r="A74" s="43" t="s">
        <v>26</v>
      </c>
      <c r="B74" s="6">
        <v>633</v>
      </c>
      <c r="C74" s="27">
        <v>1</v>
      </c>
      <c r="D74" s="27">
        <v>13</v>
      </c>
      <c r="E74" s="44" t="s">
        <v>44</v>
      </c>
      <c r="F74" s="29">
        <v>850</v>
      </c>
      <c r="G74" s="30"/>
      <c r="H74" s="12"/>
    </row>
    <row r="75" spans="1:8" ht="15.95" hidden="1" customHeight="1">
      <c r="A75" s="43" t="s">
        <v>45</v>
      </c>
      <c r="B75" s="6">
        <v>633</v>
      </c>
      <c r="C75" s="27">
        <v>1</v>
      </c>
      <c r="D75" s="27">
        <v>13</v>
      </c>
      <c r="E75" s="44" t="s">
        <v>46</v>
      </c>
      <c r="F75" s="29" t="s">
        <v>10</v>
      </c>
      <c r="G75" s="30">
        <f>G76+G78</f>
        <v>124</v>
      </c>
      <c r="H75" s="12"/>
    </row>
    <row r="76" spans="1:8" ht="32.1" customHeight="1">
      <c r="A76" s="13" t="s">
        <v>310</v>
      </c>
      <c r="B76" s="6">
        <v>633</v>
      </c>
      <c r="C76" s="27">
        <v>1</v>
      </c>
      <c r="D76" s="27">
        <v>13</v>
      </c>
      <c r="E76" s="44" t="s">
        <v>46</v>
      </c>
      <c r="F76" s="29">
        <v>200</v>
      </c>
      <c r="G76" s="30">
        <f>G77</f>
        <v>122</v>
      </c>
      <c r="H76" s="12"/>
    </row>
    <row r="77" spans="1:8" ht="32.1" customHeight="1">
      <c r="A77" s="25" t="s">
        <v>24</v>
      </c>
      <c r="B77" s="6">
        <v>633</v>
      </c>
      <c r="C77" s="26">
        <v>1</v>
      </c>
      <c r="D77" s="27">
        <v>13</v>
      </c>
      <c r="E77" s="44" t="s">
        <v>46</v>
      </c>
      <c r="F77" s="29">
        <v>240</v>
      </c>
      <c r="G77" s="30">
        <v>122</v>
      </c>
      <c r="H77" s="12"/>
    </row>
    <row r="78" spans="1:8" ht="15.95" customHeight="1">
      <c r="A78" s="13" t="s">
        <v>25</v>
      </c>
      <c r="B78" s="6">
        <v>633</v>
      </c>
      <c r="C78" s="14">
        <v>1</v>
      </c>
      <c r="D78" s="15">
        <v>13</v>
      </c>
      <c r="E78" s="44" t="s">
        <v>46</v>
      </c>
      <c r="F78" s="17">
        <v>800</v>
      </c>
      <c r="G78" s="18">
        <f>G79+G80</f>
        <v>2</v>
      </c>
      <c r="H78" s="12"/>
    </row>
    <row r="79" spans="1:8" ht="15.75" hidden="1" customHeight="1">
      <c r="A79" s="25" t="s">
        <v>47</v>
      </c>
      <c r="B79" s="6">
        <v>633</v>
      </c>
      <c r="C79" s="26">
        <v>1</v>
      </c>
      <c r="D79" s="27">
        <v>13</v>
      </c>
      <c r="E79" s="45" t="s">
        <v>46</v>
      </c>
      <c r="F79" s="29">
        <v>830</v>
      </c>
      <c r="G79" s="30"/>
      <c r="H79" s="12"/>
    </row>
    <row r="80" spans="1:8" ht="15.95" customHeight="1">
      <c r="A80" s="43" t="s">
        <v>26</v>
      </c>
      <c r="B80" s="6">
        <v>633</v>
      </c>
      <c r="C80" s="26">
        <v>1</v>
      </c>
      <c r="D80" s="27">
        <v>13</v>
      </c>
      <c r="E80" s="44" t="s">
        <v>46</v>
      </c>
      <c r="F80" s="29">
        <v>850</v>
      </c>
      <c r="G80" s="30">
        <v>2</v>
      </c>
      <c r="H80" s="12"/>
    </row>
    <row r="81" spans="1:8" ht="15.95" customHeight="1">
      <c r="A81" s="6" t="s">
        <v>48</v>
      </c>
      <c r="B81" s="6">
        <v>633</v>
      </c>
      <c r="C81" s="7">
        <v>2</v>
      </c>
      <c r="D81" s="8">
        <v>3</v>
      </c>
      <c r="E81" s="9" t="s">
        <v>10</v>
      </c>
      <c r="F81" s="10" t="s">
        <v>10</v>
      </c>
      <c r="G81" s="11">
        <f>G82</f>
        <v>86.9</v>
      </c>
      <c r="H81" s="12"/>
    </row>
    <row r="82" spans="1:8" ht="15.95" customHeight="1">
      <c r="A82" s="13" t="s">
        <v>19</v>
      </c>
      <c r="B82" s="6">
        <v>633</v>
      </c>
      <c r="C82" s="14">
        <v>2</v>
      </c>
      <c r="D82" s="15">
        <v>3</v>
      </c>
      <c r="E82" s="16" t="s">
        <v>13</v>
      </c>
      <c r="F82" s="17" t="s">
        <v>10</v>
      </c>
      <c r="G82" s="18">
        <f>G83</f>
        <v>86.9</v>
      </c>
      <c r="H82" s="12"/>
    </row>
    <row r="83" spans="1:8" s="50" customFormat="1" ht="32.1" customHeight="1">
      <c r="A83" s="46" t="s">
        <v>49</v>
      </c>
      <c r="B83" s="6">
        <v>633</v>
      </c>
      <c r="C83" s="14">
        <v>2</v>
      </c>
      <c r="D83" s="15">
        <v>3</v>
      </c>
      <c r="E83" s="16" t="s">
        <v>50</v>
      </c>
      <c r="F83" s="47" t="s">
        <v>10</v>
      </c>
      <c r="G83" s="48">
        <f>G84+G86</f>
        <v>86.9</v>
      </c>
      <c r="H83" s="49"/>
    </row>
    <row r="84" spans="1:8" ht="63.95" customHeight="1">
      <c r="A84" s="13" t="s">
        <v>16</v>
      </c>
      <c r="B84" s="6">
        <v>633</v>
      </c>
      <c r="C84" s="14">
        <v>2</v>
      </c>
      <c r="D84" s="15">
        <v>3</v>
      </c>
      <c r="E84" s="16" t="s">
        <v>50</v>
      </c>
      <c r="F84" s="17">
        <v>100</v>
      </c>
      <c r="G84" s="18">
        <f>G85</f>
        <v>79.7</v>
      </c>
      <c r="H84" s="12"/>
    </row>
    <row r="85" spans="1:8" ht="32.1" customHeight="1">
      <c r="A85" s="13" t="s">
        <v>51</v>
      </c>
      <c r="B85" s="6">
        <v>633</v>
      </c>
      <c r="C85" s="14">
        <v>2</v>
      </c>
      <c r="D85" s="15">
        <v>3</v>
      </c>
      <c r="E85" s="16" t="s">
        <v>50</v>
      </c>
      <c r="F85" s="17">
        <v>120</v>
      </c>
      <c r="G85" s="18">
        <v>79.7</v>
      </c>
      <c r="H85" s="12"/>
    </row>
    <row r="86" spans="1:8" ht="32.1" customHeight="1">
      <c r="A86" s="13" t="s">
        <v>310</v>
      </c>
      <c r="B86" s="6">
        <v>633</v>
      </c>
      <c r="C86" s="14">
        <v>2</v>
      </c>
      <c r="D86" s="15">
        <v>3</v>
      </c>
      <c r="E86" s="16" t="s">
        <v>2</v>
      </c>
      <c r="F86" s="17">
        <v>200</v>
      </c>
      <c r="G86" s="18">
        <f>G87</f>
        <v>7.2</v>
      </c>
      <c r="H86" s="12"/>
    </row>
    <row r="87" spans="1:8" ht="32.1" customHeight="1">
      <c r="A87" s="13" t="s">
        <v>24</v>
      </c>
      <c r="B87" s="6">
        <v>633</v>
      </c>
      <c r="C87" s="14">
        <v>2</v>
      </c>
      <c r="D87" s="15">
        <v>3</v>
      </c>
      <c r="E87" s="16" t="s">
        <v>2</v>
      </c>
      <c r="F87" s="17">
        <v>240</v>
      </c>
      <c r="G87" s="18">
        <v>7.2</v>
      </c>
      <c r="H87" s="12"/>
    </row>
    <row r="88" spans="1:8" ht="32.1" customHeight="1">
      <c r="A88" s="6" t="s">
        <v>53</v>
      </c>
      <c r="B88" s="6">
        <v>633</v>
      </c>
      <c r="C88" s="7">
        <v>3</v>
      </c>
      <c r="D88" s="15"/>
      <c r="E88" s="16"/>
      <c r="F88" s="17"/>
      <c r="G88" s="18">
        <f>G89</f>
        <v>34</v>
      </c>
      <c r="H88" s="12"/>
    </row>
    <row r="89" spans="1:8" ht="32.1" customHeight="1">
      <c r="A89" s="6" t="s">
        <v>54</v>
      </c>
      <c r="B89" s="6">
        <v>633</v>
      </c>
      <c r="C89" s="7">
        <v>3</v>
      </c>
      <c r="D89" s="8">
        <v>9</v>
      </c>
      <c r="E89" s="9" t="s">
        <v>10</v>
      </c>
      <c r="F89" s="10" t="s">
        <v>10</v>
      </c>
      <c r="G89" s="11">
        <f>G90+G100</f>
        <v>34</v>
      </c>
      <c r="H89" s="12"/>
    </row>
    <row r="90" spans="1:8" ht="78.75">
      <c r="A90" s="13" t="s">
        <v>0</v>
      </c>
      <c r="B90" s="6">
        <v>633</v>
      </c>
      <c r="C90" s="14">
        <v>3</v>
      </c>
      <c r="D90" s="15">
        <v>9</v>
      </c>
      <c r="E90" s="16" t="s">
        <v>55</v>
      </c>
      <c r="F90" s="17" t="s">
        <v>10</v>
      </c>
      <c r="G90" s="18">
        <f>G91+G94+G97</f>
        <v>34</v>
      </c>
      <c r="H90" s="12"/>
    </row>
    <row r="91" spans="1:8" ht="57" customHeight="1">
      <c r="A91" s="13" t="s">
        <v>56</v>
      </c>
      <c r="B91" s="6">
        <v>633</v>
      </c>
      <c r="C91" s="14">
        <v>3</v>
      </c>
      <c r="D91" s="15">
        <v>9</v>
      </c>
      <c r="E91" s="28" t="s">
        <v>57</v>
      </c>
      <c r="F91" s="17" t="s">
        <v>10</v>
      </c>
      <c r="G91" s="18">
        <f>G92</f>
        <v>25</v>
      </c>
      <c r="H91" s="12"/>
    </row>
    <row r="92" spans="1:8" ht="32.1" customHeight="1">
      <c r="A92" s="13" t="s">
        <v>310</v>
      </c>
      <c r="B92" s="6">
        <v>633</v>
      </c>
      <c r="C92" s="26">
        <v>3</v>
      </c>
      <c r="D92" s="27">
        <v>9</v>
      </c>
      <c r="E92" s="28" t="s">
        <v>57</v>
      </c>
      <c r="F92" s="29">
        <v>200</v>
      </c>
      <c r="G92" s="30">
        <f>G93</f>
        <v>25</v>
      </c>
      <c r="H92" s="12"/>
    </row>
    <row r="93" spans="1:8" ht="32.1" customHeight="1">
      <c r="A93" s="25" t="s">
        <v>24</v>
      </c>
      <c r="B93" s="6">
        <v>633</v>
      </c>
      <c r="C93" s="26">
        <v>3</v>
      </c>
      <c r="D93" s="27">
        <v>9</v>
      </c>
      <c r="E93" s="28" t="s">
        <v>57</v>
      </c>
      <c r="F93" s="29">
        <v>240</v>
      </c>
      <c r="G93" s="30">
        <v>25</v>
      </c>
      <c r="H93" s="12"/>
    </row>
    <row r="94" spans="1:8" ht="32.1" customHeight="1">
      <c r="A94" s="13" t="s">
        <v>58</v>
      </c>
      <c r="B94" s="6">
        <v>633</v>
      </c>
      <c r="C94" s="14">
        <v>3</v>
      </c>
      <c r="D94" s="15">
        <v>9</v>
      </c>
      <c r="E94" s="16" t="s">
        <v>59</v>
      </c>
      <c r="F94" s="17"/>
      <c r="G94" s="18">
        <f>G95</f>
        <v>2</v>
      </c>
      <c r="H94" s="12"/>
    </row>
    <row r="95" spans="1:8" ht="32.1" customHeight="1">
      <c r="A95" s="13" t="s">
        <v>310</v>
      </c>
      <c r="B95" s="6">
        <v>633</v>
      </c>
      <c r="C95" s="14">
        <v>3</v>
      </c>
      <c r="D95" s="15">
        <v>9</v>
      </c>
      <c r="E95" s="16" t="s">
        <v>59</v>
      </c>
      <c r="F95" s="17">
        <v>200</v>
      </c>
      <c r="G95" s="18">
        <f>G96</f>
        <v>2</v>
      </c>
      <c r="H95" s="12"/>
    </row>
    <row r="96" spans="1:8" ht="32.1" customHeight="1">
      <c r="A96" s="25" t="s">
        <v>24</v>
      </c>
      <c r="B96" s="6">
        <v>633</v>
      </c>
      <c r="C96" s="14">
        <v>3</v>
      </c>
      <c r="D96" s="15">
        <v>9</v>
      </c>
      <c r="E96" s="16" t="s">
        <v>59</v>
      </c>
      <c r="F96" s="17">
        <v>240</v>
      </c>
      <c r="G96" s="18">
        <v>2</v>
      </c>
      <c r="H96" s="12"/>
    </row>
    <row r="97" spans="1:8" ht="32.1" customHeight="1">
      <c r="A97" s="13" t="s">
        <v>60</v>
      </c>
      <c r="B97" s="6">
        <v>633</v>
      </c>
      <c r="C97" s="14">
        <v>3</v>
      </c>
      <c r="D97" s="15">
        <v>9</v>
      </c>
      <c r="E97" s="16" t="s">
        <v>61</v>
      </c>
      <c r="F97" s="17"/>
      <c r="G97" s="18">
        <f>G98</f>
        <v>7</v>
      </c>
      <c r="H97" s="12"/>
    </row>
    <row r="98" spans="1:8" ht="32.1" customHeight="1">
      <c r="A98" s="13" t="s">
        <v>310</v>
      </c>
      <c r="B98" s="6">
        <v>633</v>
      </c>
      <c r="C98" s="14">
        <v>3</v>
      </c>
      <c r="D98" s="15">
        <v>9</v>
      </c>
      <c r="E98" s="16" t="s">
        <v>61</v>
      </c>
      <c r="F98" s="17">
        <v>200</v>
      </c>
      <c r="G98" s="18">
        <f>G99</f>
        <v>7</v>
      </c>
      <c r="H98" s="12"/>
    </row>
    <row r="99" spans="1:8" ht="32.1" customHeight="1">
      <c r="A99" s="25" t="s">
        <v>24</v>
      </c>
      <c r="B99" s="6">
        <v>633</v>
      </c>
      <c r="C99" s="14">
        <v>3</v>
      </c>
      <c r="D99" s="15">
        <v>9</v>
      </c>
      <c r="E99" s="16" t="s">
        <v>61</v>
      </c>
      <c r="F99" s="17">
        <v>240</v>
      </c>
      <c r="G99" s="18">
        <v>7</v>
      </c>
      <c r="H99" s="12"/>
    </row>
    <row r="100" spans="1:8" ht="15.95" hidden="1" customHeight="1">
      <c r="A100" s="25" t="s">
        <v>12</v>
      </c>
      <c r="B100" s="6">
        <v>633</v>
      </c>
      <c r="C100" s="14">
        <v>3</v>
      </c>
      <c r="D100" s="15">
        <v>9</v>
      </c>
      <c r="E100" s="16" t="s">
        <v>13</v>
      </c>
      <c r="F100" s="17"/>
      <c r="G100" s="18">
        <f>G101+G104+G107</f>
        <v>0</v>
      </c>
      <c r="H100" s="12"/>
    </row>
    <row r="101" spans="1:8" ht="48" hidden="1" customHeight="1">
      <c r="A101" s="13" t="s">
        <v>62</v>
      </c>
      <c r="B101" s="6">
        <v>633</v>
      </c>
      <c r="C101" s="14">
        <v>3</v>
      </c>
      <c r="D101" s="15">
        <v>9</v>
      </c>
      <c r="E101" s="16" t="s">
        <v>63</v>
      </c>
      <c r="F101" s="17"/>
      <c r="G101" s="18">
        <f>G102</f>
        <v>0</v>
      </c>
      <c r="H101" s="12"/>
    </row>
    <row r="102" spans="1:8" ht="32.1" hidden="1" customHeight="1">
      <c r="A102" s="13" t="s">
        <v>310</v>
      </c>
      <c r="B102" s="6">
        <v>633</v>
      </c>
      <c r="C102" s="14">
        <v>3</v>
      </c>
      <c r="D102" s="15">
        <v>9</v>
      </c>
      <c r="E102" s="16" t="s">
        <v>63</v>
      </c>
      <c r="F102" s="17">
        <v>200</v>
      </c>
      <c r="G102" s="18">
        <f>G103</f>
        <v>0</v>
      </c>
      <c r="H102" s="12"/>
    </row>
    <row r="103" spans="1:8" ht="32.1" hidden="1" customHeight="1">
      <c r="A103" s="25" t="s">
        <v>24</v>
      </c>
      <c r="B103" s="6">
        <v>633</v>
      </c>
      <c r="C103" s="14">
        <v>3</v>
      </c>
      <c r="D103" s="15">
        <v>9</v>
      </c>
      <c r="E103" s="16" t="s">
        <v>63</v>
      </c>
      <c r="F103" s="17">
        <v>240</v>
      </c>
      <c r="G103" s="18"/>
      <c r="H103" s="12"/>
    </row>
    <row r="104" spans="1:8" ht="32.1" hidden="1" customHeight="1">
      <c r="A104" s="13" t="s">
        <v>64</v>
      </c>
      <c r="B104" s="6">
        <v>633</v>
      </c>
      <c r="C104" s="14">
        <v>3</v>
      </c>
      <c r="D104" s="15">
        <v>9</v>
      </c>
      <c r="E104" s="16" t="s">
        <v>65</v>
      </c>
      <c r="F104" s="17"/>
      <c r="G104" s="18">
        <f>G105</f>
        <v>0</v>
      </c>
      <c r="H104" s="12"/>
    </row>
    <row r="105" spans="1:8" ht="32.1" hidden="1" customHeight="1">
      <c r="A105" s="13" t="s">
        <v>310</v>
      </c>
      <c r="B105" s="6">
        <v>633</v>
      </c>
      <c r="C105" s="14">
        <v>3</v>
      </c>
      <c r="D105" s="15">
        <v>9</v>
      </c>
      <c r="E105" s="16" t="s">
        <v>65</v>
      </c>
      <c r="F105" s="17">
        <v>200</v>
      </c>
      <c r="G105" s="18">
        <f>G106</f>
        <v>0</v>
      </c>
      <c r="H105" s="12"/>
    </row>
    <row r="106" spans="1:8" ht="32.1" hidden="1" customHeight="1">
      <c r="A106" s="25" t="s">
        <v>24</v>
      </c>
      <c r="B106" s="6">
        <v>633</v>
      </c>
      <c r="C106" s="14">
        <v>3</v>
      </c>
      <c r="D106" s="15">
        <v>9</v>
      </c>
      <c r="E106" s="16" t="s">
        <v>65</v>
      </c>
      <c r="F106" s="17">
        <v>240</v>
      </c>
      <c r="G106" s="18"/>
      <c r="H106" s="12"/>
    </row>
    <row r="107" spans="1:8" ht="32.1" hidden="1" customHeight="1">
      <c r="A107" s="13" t="s">
        <v>66</v>
      </c>
      <c r="B107" s="6">
        <v>633</v>
      </c>
      <c r="C107" s="14">
        <v>3</v>
      </c>
      <c r="D107" s="15">
        <v>9</v>
      </c>
      <c r="E107" s="16" t="s">
        <v>67</v>
      </c>
      <c r="F107" s="17"/>
      <c r="G107" s="18">
        <f>G108</f>
        <v>0</v>
      </c>
      <c r="H107" s="12"/>
    </row>
    <row r="108" spans="1:8" ht="32.1" hidden="1" customHeight="1">
      <c r="A108" s="13" t="s">
        <v>310</v>
      </c>
      <c r="B108" s="6">
        <v>633</v>
      </c>
      <c r="C108" s="14">
        <v>3</v>
      </c>
      <c r="D108" s="15">
        <v>9</v>
      </c>
      <c r="E108" s="16" t="s">
        <v>67</v>
      </c>
      <c r="F108" s="17">
        <v>200</v>
      </c>
      <c r="G108" s="18">
        <f>G109</f>
        <v>0</v>
      </c>
      <c r="H108" s="12"/>
    </row>
    <row r="109" spans="1:8" ht="32.1" hidden="1" customHeight="1">
      <c r="A109" s="25" t="s">
        <v>24</v>
      </c>
      <c r="B109" s="6">
        <v>633</v>
      </c>
      <c r="C109" s="14">
        <v>3</v>
      </c>
      <c r="D109" s="15">
        <v>9</v>
      </c>
      <c r="E109" s="16" t="s">
        <v>67</v>
      </c>
      <c r="F109" s="17">
        <v>240</v>
      </c>
      <c r="G109" s="18"/>
      <c r="H109" s="12"/>
    </row>
    <row r="110" spans="1:8" ht="15.95" customHeight="1">
      <c r="A110" s="19" t="s">
        <v>68</v>
      </c>
      <c r="B110" s="6">
        <v>633</v>
      </c>
      <c r="C110" s="20">
        <v>4</v>
      </c>
      <c r="D110" s="15"/>
      <c r="E110" s="16"/>
      <c r="F110" s="17"/>
      <c r="G110" s="11">
        <f>G111+G125+G203+G188</f>
        <v>2717</v>
      </c>
      <c r="H110" s="12"/>
    </row>
    <row r="111" spans="1:8" ht="15.95" hidden="1" customHeight="1">
      <c r="A111" s="51" t="s">
        <v>69</v>
      </c>
      <c r="B111" s="6">
        <v>633</v>
      </c>
      <c r="C111" s="52">
        <v>4</v>
      </c>
      <c r="D111" s="53">
        <v>6</v>
      </c>
      <c r="E111" s="54" t="s">
        <v>10</v>
      </c>
      <c r="F111" s="55" t="s">
        <v>10</v>
      </c>
      <c r="G111" s="56">
        <f>G112</f>
        <v>0</v>
      </c>
      <c r="H111" s="12"/>
    </row>
    <row r="112" spans="1:8" ht="15.95" hidden="1" customHeight="1">
      <c r="A112" s="57" t="s">
        <v>12</v>
      </c>
      <c r="B112" s="6">
        <v>633</v>
      </c>
      <c r="C112" s="58">
        <v>4</v>
      </c>
      <c r="D112" s="59">
        <v>6</v>
      </c>
      <c r="E112" s="60" t="s">
        <v>13</v>
      </c>
      <c r="F112" s="61"/>
      <c r="G112" s="62">
        <f>G113+G118</f>
        <v>0</v>
      </c>
      <c r="H112" s="12"/>
    </row>
    <row r="113" spans="1:8" ht="15.95" hidden="1" customHeight="1">
      <c r="A113" s="57" t="s">
        <v>70</v>
      </c>
      <c r="B113" s="6">
        <v>633</v>
      </c>
      <c r="C113" s="58">
        <v>4</v>
      </c>
      <c r="D113" s="59">
        <v>6</v>
      </c>
      <c r="E113" s="60" t="s">
        <v>71</v>
      </c>
      <c r="F113" s="61"/>
      <c r="G113" s="62">
        <f>G114+G116</f>
        <v>0</v>
      </c>
      <c r="H113" s="12"/>
    </row>
    <row r="114" spans="1:8" ht="32.1" hidden="1" customHeight="1">
      <c r="A114" s="13" t="s">
        <v>310</v>
      </c>
      <c r="B114" s="6">
        <v>633</v>
      </c>
      <c r="C114" s="58">
        <v>4</v>
      </c>
      <c r="D114" s="59">
        <v>6</v>
      </c>
      <c r="E114" s="60" t="s">
        <v>71</v>
      </c>
      <c r="F114" s="63">
        <v>200</v>
      </c>
      <c r="G114" s="62">
        <f>G115</f>
        <v>0</v>
      </c>
      <c r="H114" s="12"/>
    </row>
    <row r="115" spans="1:8" ht="32.1" hidden="1" customHeight="1">
      <c r="A115" s="64" t="s">
        <v>24</v>
      </c>
      <c r="B115" s="6">
        <v>633</v>
      </c>
      <c r="C115" s="65">
        <v>4</v>
      </c>
      <c r="D115" s="66">
        <v>6</v>
      </c>
      <c r="E115" s="60" t="s">
        <v>71</v>
      </c>
      <c r="F115" s="67">
        <v>240</v>
      </c>
      <c r="G115" s="62"/>
      <c r="H115" s="12"/>
    </row>
    <row r="116" spans="1:8" ht="32.1" hidden="1" customHeight="1">
      <c r="A116" s="68" t="s">
        <v>308</v>
      </c>
      <c r="B116" s="6">
        <v>633</v>
      </c>
      <c r="C116" s="58">
        <v>4</v>
      </c>
      <c r="D116" s="59">
        <v>6</v>
      </c>
      <c r="E116" s="60" t="s">
        <v>71</v>
      </c>
      <c r="F116" s="69">
        <v>400</v>
      </c>
      <c r="G116" s="62">
        <f>G117</f>
        <v>0</v>
      </c>
      <c r="H116" s="12"/>
    </row>
    <row r="117" spans="1:8" ht="15.95" hidden="1" customHeight="1">
      <c r="A117" s="70" t="s">
        <v>73</v>
      </c>
      <c r="B117" s="6">
        <v>633</v>
      </c>
      <c r="C117" s="65">
        <v>4</v>
      </c>
      <c r="D117" s="66">
        <v>6</v>
      </c>
      <c r="E117" s="60" t="s">
        <v>71</v>
      </c>
      <c r="F117" s="67">
        <v>410</v>
      </c>
      <c r="G117" s="62"/>
      <c r="H117" s="12"/>
    </row>
    <row r="118" spans="1:8" ht="15.95" hidden="1" customHeight="1">
      <c r="A118" s="57" t="s">
        <v>74</v>
      </c>
      <c r="B118" s="6">
        <v>633</v>
      </c>
      <c r="C118" s="58">
        <v>4</v>
      </c>
      <c r="D118" s="59">
        <v>6</v>
      </c>
      <c r="E118" s="60" t="s">
        <v>75</v>
      </c>
      <c r="F118" s="63"/>
      <c r="G118" s="62">
        <f>G119+G121+G123</f>
        <v>0</v>
      </c>
      <c r="H118" s="12"/>
    </row>
    <row r="119" spans="1:8" ht="32.1" hidden="1" customHeight="1">
      <c r="A119" s="13" t="s">
        <v>310</v>
      </c>
      <c r="B119" s="6">
        <v>633</v>
      </c>
      <c r="C119" s="58">
        <v>4</v>
      </c>
      <c r="D119" s="59">
        <v>6</v>
      </c>
      <c r="E119" s="60" t="s">
        <v>75</v>
      </c>
      <c r="F119" s="63">
        <v>200</v>
      </c>
      <c r="G119" s="71">
        <f>G120</f>
        <v>0</v>
      </c>
      <c r="H119" s="12"/>
    </row>
    <row r="120" spans="1:8" ht="32.1" hidden="1" customHeight="1">
      <c r="A120" s="64" t="s">
        <v>24</v>
      </c>
      <c r="B120" s="6">
        <v>633</v>
      </c>
      <c r="C120" s="65">
        <v>4</v>
      </c>
      <c r="D120" s="66">
        <v>6</v>
      </c>
      <c r="E120" s="60" t="s">
        <v>75</v>
      </c>
      <c r="F120" s="67">
        <v>240</v>
      </c>
      <c r="G120" s="72"/>
      <c r="H120" s="12"/>
    </row>
    <row r="121" spans="1:8" ht="32.1" hidden="1" customHeight="1">
      <c r="A121" s="68" t="s">
        <v>308</v>
      </c>
      <c r="B121" s="6">
        <v>633</v>
      </c>
      <c r="C121" s="58">
        <v>4</v>
      </c>
      <c r="D121" s="59">
        <v>6</v>
      </c>
      <c r="E121" s="60" t="s">
        <v>75</v>
      </c>
      <c r="F121" s="69">
        <v>400</v>
      </c>
      <c r="G121" s="72">
        <f>G122</f>
        <v>0</v>
      </c>
      <c r="H121" s="12"/>
    </row>
    <row r="122" spans="1:8" ht="15.95" hidden="1" customHeight="1">
      <c r="A122" s="70" t="s">
        <v>73</v>
      </c>
      <c r="B122" s="6">
        <v>633</v>
      </c>
      <c r="C122" s="65">
        <v>4</v>
      </c>
      <c r="D122" s="66">
        <v>6</v>
      </c>
      <c r="E122" s="60" t="s">
        <v>75</v>
      </c>
      <c r="F122" s="67">
        <v>410</v>
      </c>
      <c r="G122" s="72"/>
      <c r="H122" s="12"/>
    </row>
    <row r="123" spans="1:8" ht="15.95" hidden="1" customHeight="1">
      <c r="A123" s="64" t="s">
        <v>25</v>
      </c>
      <c r="B123" s="6">
        <v>633</v>
      </c>
      <c r="C123" s="58">
        <v>4</v>
      </c>
      <c r="D123" s="59">
        <v>6</v>
      </c>
      <c r="E123" s="60" t="s">
        <v>75</v>
      </c>
      <c r="F123" s="63">
        <v>800</v>
      </c>
      <c r="G123" s="71">
        <f>G124</f>
        <v>0</v>
      </c>
      <c r="H123" s="12"/>
    </row>
    <row r="124" spans="1:8" ht="48" hidden="1" customHeight="1">
      <c r="A124" s="64" t="s">
        <v>76</v>
      </c>
      <c r="B124" s="6">
        <v>633</v>
      </c>
      <c r="C124" s="65">
        <v>4</v>
      </c>
      <c r="D124" s="66">
        <v>6</v>
      </c>
      <c r="E124" s="60" t="s">
        <v>75</v>
      </c>
      <c r="F124" s="63">
        <v>810</v>
      </c>
      <c r="G124" s="71"/>
      <c r="H124" s="12"/>
    </row>
    <row r="125" spans="1:8" ht="15.95" customHeight="1">
      <c r="A125" s="19" t="s">
        <v>77</v>
      </c>
      <c r="B125" s="6">
        <v>633</v>
      </c>
      <c r="C125" s="20">
        <v>4</v>
      </c>
      <c r="D125" s="21">
        <v>9</v>
      </c>
      <c r="E125" s="22" t="s">
        <v>10</v>
      </c>
      <c r="F125" s="23" t="s">
        <v>10</v>
      </c>
      <c r="G125" s="24">
        <f>G126+G157+G173</f>
        <v>2717</v>
      </c>
      <c r="H125" s="12"/>
    </row>
    <row r="126" spans="1:8" ht="32.1" customHeight="1">
      <c r="A126" s="13" t="s">
        <v>317</v>
      </c>
      <c r="B126" s="6">
        <v>633</v>
      </c>
      <c r="C126" s="14">
        <v>4</v>
      </c>
      <c r="D126" s="15">
        <v>9</v>
      </c>
      <c r="E126" s="16" t="s">
        <v>78</v>
      </c>
      <c r="F126" s="23"/>
      <c r="G126" s="30">
        <f>G127+G142</f>
        <v>974.4</v>
      </c>
      <c r="H126" s="12"/>
    </row>
    <row r="127" spans="1:8" ht="33" customHeight="1">
      <c r="A127" s="13" t="s">
        <v>320</v>
      </c>
      <c r="B127" s="6">
        <v>633</v>
      </c>
      <c r="C127" s="14">
        <v>4</v>
      </c>
      <c r="D127" s="15">
        <v>9</v>
      </c>
      <c r="E127" s="16" t="s">
        <v>79</v>
      </c>
      <c r="F127" s="23"/>
      <c r="G127" s="30">
        <f>G128+G135</f>
        <v>974.4</v>
      </c>
      <c r="H127" s="12"/>
    </row>
    <row r="128" spans="1:8" ht="48" hidden="1" customHeight="1">
      <c r="A128" s="13" t="s">
        <v>80</v>
      </c>
      <c r="B128" s="6">
        <v>633</v>
      </c>
      <c r="C128" s="14">
        <v>4</v>
      </c>
      <c r="D128" s="15">
        <v>9</v>
      </c>
      <c r="E128" s="16" t="s">
        <v>81</v>
      </c>
      <c r="F128" s="23"/>
      <c r="G128" s="30">
        <f>G129+G131+G133</f>
        <v>0</v>
      </c>
      <c r="H128" s="12"/>
    </row>
    <row r="129" spans="1:8" ht="32.1" hidden="1" customHeight="1">
      <c r="A129" s="13" t="s">
        <v>310</v>
      </c>
      <c r="B129" s="6">
        <v>633</v>
      </c>
      <c r="C129" s="14">
        <v>4</v>
      </c>
      <c r="D129" s="15">
        <v>9</v>
      </c>
      <c r="E129" s="16" t="s">
        <v>81</v>
      </c>
      <c r="F129" s="29">
        <v>200</v>
      </c>
      <c r="G129" s="30">
        <f>G130</f>
        <v>0</v>
      </c>
      <c r="H129" s="12"/>
    </row>
    <row r="130" spans="1:8" ht="32.1" hidden="1" customHeight="1">
      <c r="A130" s="25" t="s">
        <v>24</v>
      </c>
      <c r="B130" s="6">
        <v>633</v>
      </c>
      <c r="C130" s="14">
        <v>4</v>
      </c>
      <c r="D130" s="15">
        <v>9</v>
      </c>
      <c r="E130" s="16" t="s">
        <v>81</v>
      </c>
      <c r="F130" s="29">
        <v>240</v>
      </c>
      <c r="G130" s="30"/>
      <c r="H130" s="12"/>
    </row>
    <row r="131" spans="1:8" ht="32.1" hidden="1" customHeight="1">
      <c r="A131" s="31" t="s">
        <v>308</v>
      </c>
      <c r="B131" s="6">
        <v>633</v>
      </c>
      <c r="C131" s="14">
        <v>4</v>
      </c>
      <c r="D131" s="15">
        <v>9</v>
      </c>
      <c r="E131" s="16" t="s">
        <v>81</v>
      </c>
      <c r="F131" s="35">
        <v>400</v>
      </c>
      <c r="G131" s="30">
        <f>G132</f>
        <v>0</v>
      </c>
      <c r="H131" s="12"/>
    </row>
    <row r="132" spans="1:8" ht="15.95" hidden="1" customHeight="1">
      <c r="A132" s="43" t="s">
        <v>73</v>
      </c>
      <c r="B132" s="6">
        <v>633</v>
      </c>
      <c r="C132" s="14">
        <v>4</v>
      </c>
      <c r="D132" s="15">
        <v>9</v>
      </c>
      <c r="E132" s="16" t="s">
        <v>81</v>
      </c>
      <c r="F132" s="29">
        <v>410</v>
      </c>
      <c r="G132" s="30"/>
      <c r="H132" s="12"/>
    </row>
    <row r="133" spans="1:8" ht="15.95" hidden="1" customHeight="1">
      <c r="A133" s="25" t="s">
        <v>25</v>
      </c>
      <c r="B133" s="6">
        <v>633</v>
      </c>
      <c r="C133" s="14">
        <v>4</v>
      </c>
      <c r="D133" s="15">
        <v>9</v>
      </c>
      <c r="E133" s="16" t="s">
        <v>81</v>
      </c>
      <c r="F133" s="17">
        <v>800</v>
      </c>
      <c r="G133" s="30">
        <f>G134</f>
        <v>0</v>
      </c>
      <c r="H133" s="12"/>
    </row>
    <row r="134" spans="1:8" ht="48" hidden="1" customHeight="1">
      <c r="A134" s="64" t="s">
        <v>76</v>
      </c>
      <c r="B134" s="6">
        <v>633</v>
      </c>
      <c r="C134" s="14">
        <v>4</v>
      </c>
      <c r="D134" s="15">
        <v>9</v>
      </c>
      <c r="E134" s="16" t="s">
        <v>81</v>
      </c>
      <c r="F134" s="17">
        <v>810</v>
      </c>
      <c r="G134" s="30"/>
      <c r="H134" s="12"/>
    </row>
    <row r="135" spans="1:8" ht="47.25" customHeight="1">
      <c r="A135" s="13" t="s">
        <v>316</v>
      </c>
      <c r="B135" s="6">
        <v>633</v>
      </c>
      <c r="C135" s="14">
        <v>4</v>
      </c>
      <c r="D135" s="15">
        <v>9</v>
      </c>
      <c r="E135" s="16" t="s">
        <v>82</v>
      </c>
      <c r="F135" s="23"/>
      <c r="G135" s="30">
        <f>G136+G138+G140</f>
        <v>974.4</v>
      </c>
      <c r="H135" s="12"/>
    </row>
    <row r="136" spans="1:8" ht="32.1" customHeight="1">
      <c r="A136" s="13" t="s">
        <v>310</v>
      </c>
      <c r="B136" s="6">
        <v>633</v>
      </c>
      <c r="C136" s="14">
        <v>4</v>
      </c>
      <c r="D136" s="15">
        <v>9</v>
      </c>
      <c r="E136" s="16" t="s">
        <v>82</v>
      </c>
      <c r="F136" s="29">
        <v>200</v>
      </c>
      <c r="G136" s="30">
        <f>G137</f>
        <v>974.4</v>
      </c>
      <c r="H136" s="12"/>
    </row>
    <row r="137" spans="1:8" ht="32.1" customHeight="1">
      <c r="A137" s="25" t="s">
        <v>24</v>
      </c>
      <c r="B137" s="6">
        <v>633</v>
      </c>
      <c r="C137" s="14">
        <v>4</v>
      </c>
      <c r="D137" s="15">
        <v>9</v>
      </c>
      <c r="E137" s="16" t="s">
        <v>82</v>
      </c>
      <c r="F137" s="29">
        <v>240</v>
      </c>
      <c r="G137" s="30">
        <v>974.4</v>
      </c>
      <c r="H137" s="12"/>
    </row>
    <row r="138" spans="1:8" ht="32.1" hidden="1" customHeight="1">
      <c r="A138" s="31" t="s">
        <v>308</v>
      </c>
      <c r="B138" s="6">
        <v>633</v>
      </c>
      <c r="C138" s="14">
        <v>4</v>
      </c>
      <c r="D138" s="15">
        <v>9</v>
      </c>
      <c r="E138" s="16" t="s">
        <v>82</v>
      </c>
      <c r="F138" s="35">
        <v>400</v>
      </c>
      <c r="G138" s="30">
        <f>G139</f>
        <v>0</v>
      </c>
      <c r="H138" s="12"/>
    </row>
    <row r="139" spans="1:8" ht="15.95" hidden="1" customHeight="1">
      <c r="A139" s="43" t="s">
        <v>73</v>
      </c>
      <c r="B139" s="6">
        <v>633</v>
      </c>
      <c r="C139" s="14">
        <v>4</v>
      </c>
      <c r="D139" s="15">
        <v>9</v>
      </c>
      <c r="E139" s="16" t="s">
        <v>82</v>
      </c>
      <c r="F139" s="29">
        <v>410</v>
      </c>
      <c r="G139" s="30"/>
      <c r="H139" s="12"/>
    </row>
    <row r="140" spans="1:8" ht="15.95" hidden="1" customHeight="1">
      <c r="A140" s="25" t="s">
        <v>25</v>
      </c>
      <c r="B140" s="6">
        <v>633</v>
      </c>
      <c r="C140" s="14">
        <v>4</v>
      </c>
      <c r="D140" s="15">
        <v>9</v>
      </c>
      <c r="E140" s="16" t="s">
        <v>82</v>
      </c>
      <c r="F140" s="17">
        <v>800</v>
      </c>
      <c r="G140" s="30">
        <f>G141</f>
        <v>0</v>
      </c>
      <c r="H140" s="12"/>
    </row>
    <row r="141" spans="1:8" ht="48" hidden="1" customHeight="1">
      <c r="A141" s="64" t="s">
        <v>76</v>
      </c>
      <c r="B141" s="6">
        <v>633</v>
      </c>
      <c r="C141" s="14">
        <v>4</v>
      </c>
      <c r="D141" s="15">
        <v>9</v>
      </c>
      <c r="E141" s="16" t="s">
        <v>82</v>
      </c>
      <c r="F141" s="17">
        <v>810</v>
      </c>
      <c r="G141" s="30"/>
      <c r="H141" s="12"/>
    </row>
    <row r="142" spans="1:8" ht="48" hidden="1" customHeight="1">
      <c r="A142" s="13" t="s">
        <v>83</v>
      </c>
      <c r="B142" s="6">
        <v>633</v>
      </c>
      <c r="C142" s="14">
        <v>4</v>
      </c>
      <c r="D142" s="15">
        <v>9</v>
      </c>
      <c r="E142" s="16" t="s">
        <v>84</v>
      </c>
      <c r="F142" s="23"/>
      <c r="G142" s="30">
        <f>G143+G150</f>
        <v>0</v>
      </c>
      <c r="H142" s="12"/>
    </row>
    <row r="143" spans="1:8" ht="48" hidden="1" customHeight="1">
      <c r="A143" s="13" t="s">
        <v>85</v>
      </c>
      <c r="B143" s="6">
        <v>633</v>
      </c>
      <c r="C143" s="14">
        <v>4</v>
      </c>
      <c r="D143" s="15">
        <v>9</v>
      </c>
      <c r="E143" s="16" t="s">
        <v>86</v>
      </c>
      <c r="F143" s="23"/>
      <c r="G143" s="30">
        <f>G144+G146+G148</f>
        <v>0</v>
      </c>
      <c r="H143" s="12"/>
    </row>
    <row r="144" spans="1:8" ht="32.1" hidden="1" customHeight="1">
      <c r="A144" s="13" t="s">
        <v>310</v>
      </c>
      <c r="B144" s="6">
        <v>633</v>
      </c>
      <c r="C144" s="14">
        <v>4</v>
      </c>
      <c r="D144" s="15">
        <v>9</v>
      </c>
      <c r="E144" s="16" t="s">
        <v>86</v>
      </c>
      <c r="F144" s="29">
        <v>200</v>
      </c>
      <c r="G144" s="30">
        <f>G145</f>
        <v>0</v>
      </c>
      <c r="H144" s="12"/>
    </row>
    <row r="145" spans="1:8" ht="32.1" hidden="1" customHeight="1">
      <c r="A145" s="25" t="s">
        <v>24</v>
      </c>
      <c r="B145" s="6">
        <v>633</v>
      </c>
      <c r="C145" s="14">
        <v>4</v>
      </c>
      <c r="D145" s="15">
        <v>9</v>
      </c>
      <c r="E145" s="16" t="s">
        <v>86</v>
      </c>
      <c r="F145" s="29">
        <v>240</v>
      </c>
      <c r="G145" s="30"/>
      <c r="H145" s="12"/>
    </row>
    <row r="146" spans="1:8" ht="32.1" hidden="1" customHeight="1">
      <c r="A146" s="31" t="s">
        <v>308</v>
      </c>
      <c r="B146" s="6">
        <v>633</v>
      </c>
      <c r="C146" s="14">
        <v>4</v>
      </c>
      <c r="D146" s="15">
        <v>9</v>
      </c>
      <c r="E146" s="16" t="s">
        <v>86</v>
      </c>
      <c r="F146" s="35">
        <v>400</v>
      </c>
      <c r="G146" s="30">
        <f>G147</f>
        <v>0</v>
      </c>
      <c r="H146" s="12"/>
    </row>
    <row r="147" spans="1:8" ht="15.95" hidden="1" customHeight="1">
      <c r="A147" s="43" t="s">
        <v>73</v>
      </c>
      <c r="B147" s="6">
        <v>633</v>
      </c>
      <c r="C147" s="14">
        <v>4</v>
      </c>
      <c r="D147" s="15">
        <v>9</v>
      </c>
      <c r="E147" s="16" t="s">
        <v>86</v>
      </c>
      <c r="F147" s="29">
        <v>410</v>
      </c>
      <c r="G147" s="30"/>
      <c r="H147" s="12"/>
    </row>
    <row r="148" spans="1:8" ht="15.95" hidden="1" customHeight="1">
      <c r="A148" s="25" t="s">
        <v>25</v>
      </c>
      <c r="B148" s="6">
        <v>633</v>
      </c>
      <c r="C148" s="14">
        <v>4</v>
      </c>
      <c r="D148" s="15">
        <v>9</v>
      </c>
      <c r="E148" s="16" t="s">
        <v>86</v>
      </c>
      <c r="F148" s="17">
        <v>800</v>
      </c>
      <c r="G148" s="30">
        <f>G149</f>
        <v>0</v>
      </c>
      <c r="H148" s="12"/>
    </row>
    <row r="149" spans="1:8" ht="48" hidden="1" customHeight="1">
      <c r="A149" s="64" t="s">
        <v>76</v>
      </c>
      <c r="B149" s="6">
        <v>633</v>
      </c>
      <c r="C149" s="14">
        <v>4</v>
      </c>
      <c r="D149" s="15">
        <v>9</v>
      </c>
      <c r="E149" s="16" t="s">
        <v>86</v>
      </c>
      <c r="F149" s="17">
        <v>810</v>
      </c>
      <c r="G149" s="30"/>
      <c r="H149" s="12"/>
    </row>
    <row r="150" spans="1:8" ht="32.1" hidden="1" customHeight="1">
      <c r="A150" s="13" t="s">
        <v>87</v>
      </c>
      <c r="B150" s="6">
        <v>633</v>
      </c>
      <c r="C150" s="14">
        <v>4</v>
      </c>
      <c r="D150" s="15">
        <v>9</v>
      </c>
      <c r="E150" s="16" t="s">
        <v>88</v>
      </c>
      <c r="F150" s="23"/>
      <c r="G150" s="30">
        <f>G151+G153+G155</f>
        <v>0</v>
      </c>
      <c r="H150" s="12"/>
    </row>
    <row r="151" spans="1:8" ht="32.1" hidden="1" customHeight="1">
      <c r="A151" s="13" t="s">
        <v>310</v>
      </c>
      <c r="B151" s="6">
        <v>633</v>
      </c>
      <c r="C151" s="14">
        <v>4</v>
      </c>
      <c r="D151" s="15">
        <v>9</v>
      </c>
      <c r="E151" s="16" t="s">
        <v>88</v>
      </c>
      <c r="F151" s="29">
        <v>200</v>
      </c>
      <c r="G151" s="30">
        <f>G152</f>
        <v>0</v>
      </c>
      <c r="H151" s="12"/>
    </row>
    <row r="152" spans="1:8" ht="32.1" hidden="1" customHeight="1">
      <c r="A152" s="25" t="s">
        <v>24</v>
      </c>
      <c r="B152" s="6">
        <v>633</v>
      </c>
      <c r="C152" s="14">
        <v>4</v>
      </c>
      <c r="D152" s="15">
        <v>9</v>
      </c>
      <c r="E152" s="16" t="s">
        <v>88</v>
      </c>
      <c r="F152" s="29">
        <v>240</v>
      </c>
      <c r="G152" s="30"/>
      <c r="H152" s="12"/>
    </row>
    <row r="153" spans="1:8" ht="32.1" hidden="1" customHeight="1">
      <c r="A153" s="31" t="s">
        <v>308</v>
      </c>
      <c r="B153" s="6">
        <v>633</v>
      </c>
      <c r="C153" s="14">
        <v>4</v>
      </c>
      <c r="D153" s="15">
        <v>9</v>
      </c>
      <c r="E153" s="16" t="s">
        <v>88</v>
      </c>
      <c r="F153" s="35">
        <v>400</v>
      </c>
      <c r="G153" s="30">
        <f>G154</f>
        <v>0</v>
      </c>
      <c r="H153" s="12"/>
    </row>
    <row r="154" spans="1:8" ht="15.95" hidden="1" customHeight="1">
      <c r="A154" s="43" t="s">
        <v>73</v>
      </c>
      <c r="B154" s="6">
        <v>633</v>
      </c>
      <c r="C154" s="14">
        <v>4</v>
      </c>
      <c r="D154" s="15">
        <v>9</v>
      </c>
      <c r="E154" s="16" t="s">
        <v>88</v>
      </c>
      <c r="F154" s="29">
        <v>410</v>
      </c>
      <c r="G154" s="30"/>
      <c r="H154" s="12"/>
    </row>
    <row r="155" spans="1:8" ht="15.95" hidden="1" customHeight="1">
      <c r="A155" s="25" t="s">
        <v>25</v>
      </c>
      <c r="B155" s="6">
        <v>633</v>
      </c>
      <c r="C155" s="14">
        <v>4</v>
      </c>
      <c r="D155" s="15">
        <v>9</v>
      </c>
      <c r="E155" s="16" t="s">
        <v>88</v>
      </c>
      <c r="F155" s="17">
        <v>800</v>
      </c>
      <c r="G155" s="30">
        <f>G156</f>
        <v>0</v>
      </c>
      <c r="H155" s="12"/>
    </row>
    <row r="156" spans="1:8" ht="48" hidden="1" customHeight="1">
      <c r="A156" s="25" t="s">
        <v>76</v>
      </c>
      <c r="B156" s="6">
        <v>633</v>
      </c>
      <c r="C156" s="14">
        <v>4</v>
      </c>
      <c r="D156" s="15">
        <v>9</v>
      </c>
      <c r="E156" s="16" t="s">
        <v>88</v>
      </c>
      <c r="F156" s="17">
        <v>810</v>
      </c>
      <c r="G156" s="30"/>
      <c r="H156" s="12"/>
    </row>
    <row r="157" spans="1:8" ht="48" customHeight="1">
      <c r="A157" s="13" t="s">
        <v>321</v>
      </c>
      <c r="B157" s="6">
        <v>633</v>
      </c>
      <c r="C157" s="14">
        <v>4</v>
      </c>
      <c r="D157" s="15">
        <v>9</v>
      </c>
      <c r="E157" s="16" t="s">
        <v>89</v>
      </c>
      <c r="F157" s="23"/>
      <c r="G157" s="30">
        <f>G158+G166</f>
        <v>1086.5999999999999</v>
      </c>
      <c r="H157" s="12"/>
    </row>
    <row r="158" spans="1:8" ht="52.5" customHeight="1">
      <c r="A158" s="13" t="s">
        <v>330</v>
      </c>
      <c r="B158" s="6">
        <v>633</v>
      </c>
      <c r="C158" s="14">
        <v>4</v>
      </c>
      <c r="D158" s="15">
        <v>9</v>
      </c>
      <c r="E158" s="16" t="s">
        <v>354</v>
      </c>
      <c r="F158" s="23"/>
      <c r="G158" s="30">
        <f>G160+G162+G164</f>
        <v>1086.5999999999999</v>
      </c>
      <c r="H158" s="12"/>
    </row>
    <row r="159" spans="1:8" ht="39.75" customHeight="1">
      <c r="A159" s="13" t="s">
        <v>355</v>
      </c>
      <c r="B159" s="6">
        <v>633</v>
      </c>
      <c r="C159" s="14">
        <v>4</v>
      </c>
      <c r="D159" s="15">
        <v>9</v>
      </c>
      <c r="E159" s="16" t="s">
        <v>329</v>
      </c>
      <c r="F159" s="23"/>
      <c r="G159" s="30">
        <f>+G160</f>
        <v>1086.5999999999999</v>
      </c>
      <c r="H159" s="12"/>
    </row>
    <row r="160" spans="1:8" ht="31.5" customHeight="1">
      <c r="A160" s="13" t="s">
        <v>310</v>
      </c>
      <c r="B160" s="6">
        <v>633</v>
      </c>
      <c r="C160" s="14">
        <v>4</v>
      </c>
      <c r="D160" s="15">
        <v>9</v>
      </c>
      <c r="E160" s="16" t="s">
        <v>329</v>
      </c>
      <c r="F160" s="29">
        <v>200</v>
      </c>
      <c r="G160" s="30">
        <f>G161</f>
        <v>1086.5999999999999</v>
      </c>
      <c r="H160" s="12"/>
    </row>
    <row r="161" spans="1:8" ht="27.75" customHeight="1">
      <c r="A161" s="25" t="s">
        <v>24</v>
      </c>
      <c r="B161" s="6">
        <v>633</v>
      </c>
      <c r="C161" s="14">
        <v>4</v>
      </c>
      <c r="D161" s="15">
        <v>9</v>
      </c>
      <c r="E161" s="16" t="s">
        <v>329</v>
      </c>
      <c r="F161" s="29">
        <v>240</v>
      </c>
      <c r="G161" s="30">
        <v>1086.5999999999999</v>
      </c>
      <c r="H161" s="12"/>
    </row>
    <row r="162" spans="1:8" ht="0.75" customHeight="1">
      <c r="A162" s="25" t="s">
        <v>24</v>
      </c>
      <c r="B162" s="6">
        <v>633</v>
      </c>
      <c r="C162" s="14">
        <v>4</v>
      </c>
      <c r="D162" s="15">
        <v>9</v>
      </c>
      <c r="E162" s="16" t="s">
        <v>86</v>
      </c>
      <c r="F162" s="35">
        <v>400</v>
      </c>
      <c r="G162" s="30">
        <f>G163</f>
        <v>0</v>
      </c>
      <c r="H162" s="12"/>
    </row>
    <row r="163" spans="1:8" ht="15.75" hidden="1" customHeight="1">
      <c r="A163" s="31" t="s">
        <v>308</v>
      </c>
      <c r="B163" s="6">
        <v>633</v>
      </c>
      <c r="C163" s="14">
        <v>4</v>
      </c>
      <c r="D163" s="15">
        <v>9</v>
      </c>
      <c r="E163" s="16" t="s">
        <v>86</v>
      </c>
      <c r="F163" s="29">
        <v>410</v>
      </c>
      <c r="G163" s="30"/>
      <c r="H163" s="12"/>
    </row>
    <row r="164" spans="1:8" ht="15.75" hidden="1" customHeight="1">
      <c r="A164" s="43" t="s">
        <v>73</v>
      </c>
      <c r="B164" s="6">
        <v>633</v>
      </c>
      <c r="C164" s="14">
        <v>4</v>
      </c>
      <c r="D164" s="15">
        <v>9</v>
      </c>
      <c r="E164" s="16" t="s">
        <v>86</v>
      </c>
      <c r="F164" s="17">
        <v>800</v>
      </c>
      <c r="G164" s="30">
        <f>G165</f>
        <v>0</v>
      </c>
      <c r="H164" s="12"/>
    </row>
    <row r="165" spans="1:8" ht="48" hidden="1" customHeight="1">
      <c r="A165" s="25" t="s">
        <v>25</v>
      </c>
      <c r="B165" s="6">
        <v>633</v>
      </c>
      <c r="C165" s="14">
        <v>4</v>
      </c>
      <c r="D165" s="15">
        <v>9</v>
      </c>
      <c r="E165" s="16" t="s">
        <v>86</v>
      </c>
      <c r="F165" s="17">
        <v>810</v>
      </c>
      <c r="G165" s="30"/>
      <c r="H165" s="12"/>
    </row>
    <row r="166" spans="1:8" ht="64.5" hidden="1" customHeight="1">
      <c r="A166" s="25" t="s">
        <v>76</v>
      </c>
      <c r="B166" s="6">
        <v>633</v>
      </c>
      <c r="C166" s="14">
        <v>4</v>
      </c>
      <c r="D166" s="15">
        <v>9</v>
      </c>
      <c r="E166" s="16" t="s">
        <v>329</v>
      </c>
      <c r="F166" s="23"/>
      <c r="G166" s="30">
        <f>G167+G169+G171</f>
        <v>0</v>
      </c>
      <c r="H166" s="12"/>
    </row>
    <row r="167" spans="1:8" ht="69.75" hidden="1" customHeight="1">
      <c r="A167" s="13" t="s">
        <v>331</v>
      </c>
      <c r="B167" s="6">
        <v>633</v>
      </c>
      <c r="C167" s="14">
        <v>4</v>
      </c>
      <c r="D167" s="15">
        <v>9</v>
      </c>
      <c r="E167" s="16" t="s">
        <v>329</v>
      </c>
      <c r="F167" s="29">
        <v>200</v>
      </c>
      <c r="G167" s="30">
        <f>G168</f>
        <v>0</v>
      </c>
      <c r="H167" s="12"/>
    </row>
    <row r="168" spans="1:8" ht="31.5" hidden="1" customHeight="1">
      <c r="A168" s="13" t="s">
        <v>310</v>
      </c>
      <c r="B168" s="6">
        <v>633</v>
      </c>
      <c r="C168" s="14">
        <v>4</v>
      </c>
      <c r="D168" s="15">
        <v>9</v>
      </c>
      <c r="E168" s="16" t="s">
        <v>329</v>
      </c>
      <c r="F168" s="29">
        <v>240</v>
      </c>
      <c r="G168" s="30"/>
      <c r="H168" s="12"/>
    </row>
    <row r="169" spans="1:8" ht="31.5" hidden="1" customHeight="1">
      <c r="A169" s="25" t="s">
        <v>24</v>
      </c>
      <c r="B169" s="6">
        <v>633</v>
      </c>
      <c r="C169" s="14">
        <v>4</v>
      </c>
      <c r="D169" s="15">
        <v>9</v>
      </c>
      <c r="E169" s="16" t="s">
        <v>91</v>
      </c>
      <c r="F169" s="35">
        <v>400</v>
      </c>
      <c r="G169" s="30">
        <f>G170</f>
        <v>0</v>
      </c>
      <c r="H169" s="12"/>
    </row>
    <row r="170" spans="1:8" ht="15.75" hidden="1" customHeight="1">
      <c r="A170" s="31" t="s">
        <v>308</v>
      </c>
      <c r="B170" s="6">
        <v>633</v>
      </c>
      <c r="C170" s="14">
        <v>4</v>
      </c>
      <c r="D170" s="15">
        <v>9</v>
      </c>
      <c r="E170" s="16" t="s">
        <v>91</v>
      </c>
      <c r="F170" s="29">
        <v>410</v>
      </c>
      <c r="G170" s="30"/>
      <c r="H170" s="12"/>
    </row>
    <row r="171" spans="1:8" ht="15.75" hidden="1" customHeight="1">
      <c r="A171" s="43" t="s">
        <v>73</v>
      </c>
      <c r="B171" s="6">
        <v>633</v>
      </c>
      <c r="C171" s="14">
        <v>4</v>
      </c>
      <c r="D171" s="15">
        <v>9</v>
      </c>
      <c r="E171" s="16" t="s">
        <v>91</v>
      </c>
      <c r="F171" s="17">
        <v>800</v>
      </c>
      <c r="G171" s="30">
        <f>G172</f>
        <v>0</v>
      </c>
      <c r="H171" s="12"/>
    </row>
    <row r="172" spans="1:8" ht="48" hidden="1" customHeight="1">
      <c r="A172" s="25" t="s">
        <v>25</v>
      </c>
      <c r="B172" s="6">
        <v>633</v>
      </c>
      <c r="C172" s="14">
        <v>4</v>
      </c>
      <c r="D172" s="15">
        <v>9</v>
      </c>
      <c r="E172" s="16" t="s">
        <v>91</v>
      </c>
      <c r="F172" s="17">
        <v>810</v>
      </c>
      <c r="G172" s="30"/>
      <c r="H172" s="12"/>
    </row>
    <row r="173" spans="1:8" ht="52.5" customHeight="1">
      <c r="A173" s="13" t="s">
        <v>321</v>
      </c>
      <c r="B173" s="6">
        <v>633</v>
      </c>
      <c r="C173" s="14">
        <v>4</v>
      </c>
      <c r="D173" s="15">
        <v>9</v>
      </c>
      <c r="E173" s="16" t="s">
        <v>89</v>
      </c>
      <c r="F173" s="23"/>
      <c r="G173" s="30">
        <f>G174+G181+G184+G187</f>
        <v>656</v>
      </c>
      <c r="H173" s="12"/>
    </row>
    <row r="174" spans="1:8" ht="66" customHeight="1">
      <c r="A174" s="13" t="s">
        <v>331</v>
      </c>
      <c r="B174" s="6">
        <v>633</v>
      </c>
      <c r="C174" s="14">
        <v>4</v>
      </c>
      <c r="D174" s="15">
        <v>9</v>
      </c>
      <c r="E174" s="16" t="s">
        <v>363</v>
      </c>
      <c r="F174" s="29"/>
      <c r="G174" s="30">
        <f>G175+G177+G179</f>
        <v>500</v>
      </c>
      <c r="H174" s="12"/>
    </row>
    <row r="175" spans="1:8" ht="38.25" customHeight="1">
      <c r="A175" s="13" t="s">
        <v>310</v>
      </c>
      <c r="B175" s="6">
        <v>633</v>
      </c>
      <c r="C175" s="14">
        <v>4</v>
      </c>
      <c r="D175" s="15">
        <v>9</v>
      </c>
      <c r="E175" s="16" t="s">
        <v>363</v>
      </c>
      <c r="F175" s="29">
        <v>200</v>
      </c>
      <c r="G175" s="30">
        <f>G176</f>
        <v>500</v>
      </c>
      <c r="H175" s="12"/>
    </row>
    <row r="176" spans="1:8" ht="32.1" customHeight="1">
      <c r="A176" s="25" t="s">
        <v>24</v>
      </c>
      <c r="B176" s="6">
        <v>633</v>
      </c>
      <c r="C176" s="14">
        <v>4</v>
      </c>
      <c r="D176" s="15">
        <v>9</v>
      </c>
      <c r="E176" s="16" t="s">
        <v>363</v>
      </c>
      <c r="F176" s="29">
        <v>240</v>
      </c>
      <c r="G176" s="30">
        <v>500</v>
      </c>
      <c r="H176" s="12"/>
    </row>
    <row r="177" spans="1:8" ht="0.75" customHeight="1">
      <c r="A177" s="25" t="s">
        <v>24</v>
      </c>
      <c r="B177" s="6">
        <v>633</v>
      </c>
      <c r="C177" s="14">
        <v>4</v>
      </c>
      <c r="D177" s="15">
        <v>9</v>
      </c>
      <c r="E177" s="16" t="s">
        <v>93</v>
      </c>
      <c r="F177" s="35">
        <v>400</v>
      </c>
      <c r="G177" s="30">
        <f>G178</f>
        <v>0</v>
      </c>
      <c r="H177" s="12"/>
    </row>
    <row r="178" spans="1:8" ht="15.75" hidden="1" customHeight="1">
      <c r="A178" s="31" t="s">
        <v>308</v>
      </c>
      <c r="B178" s="6">
        <v>633</v>
      </c>
      <c r="C178" s="14">
        <v>4</v>
      </c>
      <c r="D178" s="15">
        <v>9</v>
      </c>
      <c r="E178" s="16" t="s">
        <v>93</v>
      </c>
      <c r="F178" s="29">
        <v>410</v>
      </c>
      <c r="G178" s="30"/>
      <c r="H178" s="12"/>
    </row>
    <row r="179" spans="1:8" ht="15.75" hidden="1" customHeight="1">
      <c r="A179" s="43" t="s">
        <v>73</v>
      </c>
      <c r="B179" s="6">
        <v>633</v>
      </c>
      <c r="C179" s="14">
        <v>4</v>
      </c>
      <c r="D179" s="15">
        <v>9</v>
      </c>
      <c r="E179" s="16" t="s">
        <v>93</v>
      </c>
      <c r="F179" s="17">
        <v>800</v>
      </c>
      <c r="G179" s="30">
        <f>G180</f>
        <v>0</v>
      </c>
      <c r="H179" s="12"/>
    </row>
    <row r="180" spans="1:8" ht="48" hidden="1" customHeight="1">
      <c r="A180" s="25" t="s">
        <v>25</v>
      </c>
      <c r="B180" s="6">
        <v>633</v>
      </c>
      <c r="C180" s="14">
        <v>4</v>
      </c>
      <c r="D180" s="15">
        <v>9</v>
      </c>
      <c r="E180" s="16" t="s">
        <v>93</v>
      </c>
      <c r="F180" s="17">
        <v>810</v>
      </c>
      <c r="G180" s="30"/>
      <c r="H180" s="12"/>
    </row>
    <row r="181" spans="1:8" ht="63" customHeight="1">
      <c r="A181" s="13" t="s">
        <v>331</v>
      </c>
      <c r="B181" s="6">
        <v>633</v>
      </c>
      <c r="C181" s="14">
        <v>4</v>
      </c>
      <c r="D181" s="15">
        <v>9</v>
      </c>
      <c r="E181" s="16" t="s">
        <v>365</v>
      </c>
      <c r="F181" s="29"/>
      <c r="G181" s="30">
        <f>+G182</f>
        <v>148</v>
      </c>
      <c r="H181" s="12"/>
    </row>
    <row r="182" spans="1:8" ht="51" customHeight="1">
      <c r="A182" s="13" t="s">
        <v>310</v>
      </c>
      <c r="B182" s="6">
        <v>633</v>
      </c>
      <c r="C182" s="14">
        <v>4</v>
      </c>
      <c r="D182" s="15">
        <v>9</v>
      </c>
      <c r="E182" s="16" t="s">
        <v>365</v>
      </c>
      <c r="F182" s="29">
        <v>200</v>
      </c>
      <c r="G182" s="30">
        <f>+G183</f>
        <v>148</v>
      </c>
      <c r="H182" s="12"/>
    </row>
    <row r="183" spans="1:8" ht="32.1" customHeight="1">
      <c r="A183" s="25" t="s">
        <v>24</v>
      </c>
      <c r="B183" s="6">
        <v>633</v>
      </c>
      <c r="C183" s="14">
        <v>4</v>
      </c>
      <c r="D183" s="15">
        <v>9</v>
      </c>
      <c r="E183" s="16" t="s">
        <v>365</v>
      </c>
      <c r="F183" s="29">
        <v>240</v>
      </c>
      <c r="G183" s="30">
        <v>148</v>
      </c>
      <c r="H183" s="12"/>
    </row>
    <row r="184" spans="1:8" ht="59.25" customHeight="1">
      <c r="A184" s="13" t="s">
        <v>366</v>
      </c>
      <c r="B184" s="6">
        <v>633</v>
      </c>
      <c r="C184" s="14">
        <v>4</v>
      </c>
      <c r="D184" s="15">
        <v>9</v>
      </c>
      <c r="E184" s="16" t="s">
        <v>364</v>
      </c>
      <c r="F184" s="29"/>
      <c r="G184" s="30">
        <f>+G185</f>
        <v>8</v>
      </c>
      <c r="H184" s="12"/>
    </row>
    <row r="185" spans="1:8" ht="15.95" customHeight="1">
      <c r="A185" s="43" t="s">
        <v>310</v>
      </c>
      <c r="B185" s="6">
        <v>633</v>
      </c>
      <c r="C185" s="14">
        <v>4</v>
      </c>
      <c r="D185" s="15">
        <v>9</v>
      </c>
      <c r="E185" s="16" t="s">
        <v>364</v>
      </c>
      <c r="F185" s="29">
        <v>200</v>
      </c>
      <c r="G185" s="30">
        <f>+G186</f>
        <v>8</v>
      </c>
      <c r="H185" s="12"/>
    </row>
    <row r="186" spans="1:8" ht="15.95" customHeight="1">
      <c r="A186" s="25" t="s">
        <v>24</v>
      </c>
      <c r="B186" s="6">
        <v>633</v>
      </c>
      <c r="C186" s="14">
        <v>4</v>
      </c>
      <c r="D186" s="15">
        <v>9</v>
      </c>
      <c r="E186" s="16" t="s">
        <v>364</v>
      </c>
      <c r="F186" s="29">
        <v>240</v>
      </c>
      <c r="G186" s="30">
        <v>8</v>
      </c>
      <c r="H186" s="12"/>
    </row>
    <row r="187" spans="1:8" ht="1.5" customHeight="1">
      <c r="A187" s="25" t="s">
        <v>25</v>
      </c>
      <c r="B187" s="6">
        <v>633</v>
      </c>
      <c r="C187" s="14">
        <v>4</v>
      </c>
      <c r="D187" s="15">
        <v>9</v>
      </c>
      <c r="E187" s="16" t="s">
        <v>95</v>
      </c>
      <c r="F187" s="17">
        <v>810</v>
      </c>
      <c r="G187" s="30"/>
      <c r="H187" s="12"/>
    </row>
    <row r="188" spans="1:8" ht="15.95" hidden="1" customHeight="1">
      <c r="A188" s="25" t="s">
        <v>76</v>
      </c>
      <c r="B188" s="6">
        <v>633</v>
      </c>
      <c r="C188" s="7">
        <v>4</v>
      </c>
      <c r="D188" s="8">
        <v>10</v>
      </c>
      <c r="E188" s="16"/>
      <c r="F188" s="17"/>
      <c r="G188" s="30">
        <f>G189+G196</f>
        <v>0</v>
      </c>
      <c r="H188" s="12"/>
    </row>
    <row r="189" spans="1:8" ht="48" hidden="1" customHeight="1">
      <c r="A189" s="19" t="s">
        <v>96</v>
      </c>
      <c r="B189" s="6">
        <v>633</v>
      </c>
      <c r="C189" s="14">
        <v>4</v>
      </c>
      <c r="D189" s="15">
        <v>10</v>
      </c>
      <c r="E189" s="16" t="s">
        <v>97</v>
      </c>
      <c r="F189" s="17"/>
      <c r="G189" s="30">
        <f>G190+G193</f>
        <v>0</v>
      </c>
      <c r="H189" s="12"/>
    </row>
    <row r="190" spans="1:8" ht="80.099999999999994" hidden="1" customHeight="1">
      <c r="A190" s="13" t="s">
        <v>209</v>
      </c>
      <c r="B190" s="6">
        <v>633</v>
      </c>
      <c r="C190" s="14">
        <v>4</v>
      </c>
      <c r="D190" s="15">
        <v>10</v>
      </c>
      <c r="E190" s="16" t="s">
        <v>207</v>
      </c>
      <c r="F190" s="17"/>
      <c r="G190" s="30">
        <f>G191</f>
        <v>0</v>
      </c>
      <c r="H190" s="12"/>
    </row>
    <row r="191" spans="1:8" ht="28.5" hidden="1" customHeight="1">
      <c r="A191" s="25" t="s">
        <v>210</v>
      </c>
      <c r="B191" s="6">
        <v>633</v>
      </c>
      <c r="C191" s="14">
        <v>4</v>
      </c>
      <c r="D191" s="15">
        <v>10</v>
      </c>
      <c r="E191" s="16" t="s">
        <v>207</v>
      </c>
      <c r="F191" s="17">
        <v>200</v>
      </c>
      <c r="G191" s="30">
        <f>G192</f>
        <v>0</v>
      </c>
      <c r="H191" s="12"/>
    </row>
    <row r="192" spans="1:8" ht="28.5" hidden="1" customHeight="1">
      <c r="A192" s="13" t="s">
        <v>310</v>
      </c>
      <c r="B192" s="6">
        <v>633</v>
      </c>
      <c r="C192" s="14">
        <v>4</v>
      </c>
      <c r="D192" s="15">
        <v>10</v>
      </c>
      <c r="E192" s="16" t="s">
        <v>207</v>
      </c>
      <c r="F192" s="17">
        <v>240</v>
      </c>
      <c r="G192" s="30"/>
      <c r="H192" s="12"/>
    </row>
    <row r="193" spans="1:8" ht="80.099999999999994" hidden="1" customHeight="1">
      <c r="A193" s="25" t="s">
        <v>24</v>
      </c>
      <c r="B193" s="6">
        <v>633</v>
      </c>
      <c r="C193" s="14">
        <v>4</v>
      </c>
      <c r="D193" s="15">
        <v>10</v>
      </c>
      <c r="E193" s="16" t="s">
        <v>208</v>
      </c>
      <c r="F193" s="17"/>
      <c r="G193" s="30">
        <f>G194</f>
        <v>0</v>
      </c>
      <c r="H193" s="12"/>
    </row>
    <row r="194" spans="1:8" ht="28.5" hidden="1" customHeight="1">
      <c r="A194" s="25" t="s">
        <v>211</v>
      </c>
      <c r="B194" s="6">
        <v>633</v>
      </c>
      <c r="C194" s="14">
        <v>4</v>
      </c>
      <c r="D194" s="15">
        <v>10</v>
      </c>
      <c r="E194" s="16" t="s">
        <v>208</v>
      </c>
      <c r="F194" s="17">
        <v>200</v>
      </c>
      <c r="G194" s="30">
        <f>G195</f>
        <v>0</v>
      </c>
      <c r="H194" s="12"/>
    </row>
    <row r="195" spans="1:8" ht="28.5" hidden="1" customHeight="1">
      <c r="A195" s="13" t="s">
        <v>310</v>
      </c>
      <c r="B195" s="6">
        <v>633</v>
      </c>
      <c r="C195" s="14">
        <v>4</v>
      </c>
      <c r="D195" s="15">
        <v>10</v>
      </c>
      <c r="E195" s="16" t="s">
        <v>208</v>
      </c>
      <c r="F195" s="17">
        <v>240</v>
      </c>
      <c r="G195" s="30"/>
      <c r="H195" s="12"/>
    </row>
    <row r="196" spans="1:8" ht="15.95" hidden="1" customHeight="1">
      <c r="A196" s="25" t="s">
        <v>24</v>
      </c>
      <c r="B196" s="6">
        <v>633</v>
      </c>
      <c r="C196" s="14">
        <v>4</v>
      </c>
      <c r="D196" s="15">
        <v>10</v>
      </c>
      <c r="E196" s="16" t="s">
        <v>13</v>
      </c>
      <c r="F196" s="17"/>
      <c r="G196" s="30">
        <f>G197+G200</f>
        <v>0</v>
      </c>
      <c r="H196" s="12"/>
    </row>
    <row r="197" spans="1:8" ht="80.099999999999994" hidden="1" customHeight="1">
      <c r="A197" s="13" t="s">
        <v>12</v>
      </c>
      <c r="B197" s="6">
        <v>633</v>
      </c>
      <c r="C197" s="14">
        <v>4</v>
      </c>
      <c r="D197" s="15">
        <v>10</v>
      </c>
      <c r="E197" s="16" t="s">
        <v>212</v>
      </c>
      <c r="F197" s="17"/>
      <c r="G197" s="30">
        <f>G198</f>
        <v>0</v>
      </c>
      <c r="H197" s="12"/>
    </row>
    <row r="198" spans="1:8" ht="28.5" hidden="1" customHeight="1">
      <c r="A198" s="25" t="s">
        <v>214</v>
      </c>
      <c r="B198" s="6">
        <v>633</v>
      </c>
      <c r="C198" s="14">
        <v>4</v>
      </c>
      <c r="D198" s="15">
        <v>10</v>
      </c>
      <c r="E198" s="16" t="s">
        <v>212</v>
      </c>
      <c r="F198" s="17">
        <v>200</v>
      </c>
      <c r="G198" s="30">
        <f>G199</f>
        <v>0</v>
      </c>
      <c r="H198" s="12"/>
    </row>
    <row r="199" spans="1:8" ht="28.5" hidden="1" customHeight="1">
      <c r="A199" s="13" t="s">
        <v>310</v>
      </c>
      <c r="B199" s="6">
        <v>633</v>
      </c>
      <c r="C199" s="14">
        <v>4</v>
      </c>
      <c r="D199" s="15">
        <v>10</v>
      </c>
      <c r="E199" s="16" t="s">
        <v>212</v>
      </c>
      <c r="F199" s="17">
        <v>240</v>
      </c>
      <c r="G199" s="30"/>
      <c r="H199" s="12"/>
    </row>
    <row r="200" spans="1:8" ht="80.099999999999994" hidden="1" customHeight="1">
      <c r="A200" s="25" t="s">
        <v>24</v>
      </c>
      <c r="B200" s="6">
        <v>633</v>
      </c>
      <c r="C200" s="14">
        <v>4</v>
      </c>
      <c r="D200" s="15">
        <v>10</v>
      </c>
      <c r="E200" s="16" t="s">
        <v>213</v>
      </c>
      <c r="F200" s="17"/>
      <c r="G200" s="30">
        <f>G201</f>
        <v>0</v>
      </c>
      <c r="H200" s="12"/>
    </row>
    <row r="201" spans="1:8" ht="28.5" hidden="1" customHeight="1">
      <c r="A201" s="25" t="s">
        <v>215</v>
      </c>
      <c r="B201" s="6">
        <v>633</v>
      </c>
      <c r="C201" s="14">
        <v>4</v>
      </c>
      <c r="D201" s="15">
        <v>10</v>
      </c>
      <c r="E201" s="16" t="s">
        <v>213</v>
      </c>
      <c r="F201" s="17">
        <v>200</v>
      </c>
      <c r="G201" s="30">
        <f>G202</f>
        <v>0</v>
      </c>
      <c r="H201" s="12"/>
    </row>
    <row r="202" spans="1:8" ht="28.5" hidden="1" customHeight="1">
      <c r="A202" s="13" t="s">
        <v>310</v>
      </c>
      <c r="B202" s="6">
        <v>633</v>
      </c>
      <c r="C202" s="14">
        <v>4</v>
      </c>
      <c r="D202" s="15">
        <v>10</v>
      </c>
      <c r="E202" s="16" t="s">
        <v>213</v>
      </c>
      <c r="F202" s="17">
        <v>240</v>
      </c>
      <c r="G202" s="30"/>
      <c r="H202" s="12"/>
    </row>
    <row r="203" spans="1:8" ht="15.95" hidden="1" customHeight="1">
      <c r="A203" s="25" t="s">
        <v>24</v>
      </c>
      <c r="B203" s="6">
        <v>633</v>
      </c>
      <c r="C203" s="20">
        <v>4</v>
      </c>
      <c r="D203" s="21">
        <v>12</v>
      </c>
      <c r="E203" s="22" t="s">
        <v>10</v>
      </c>
      <c r="F203" s="23" t="s">
        <v>10</v>
      </c>
      <c r="G203" s="30">
        <f>G204</f>
        <v>0</v>
      </c>
      <c r="H203" s="12"/>
    </row>
    <row r="204" spans="1:8" ht="15.95" hidden="1" customHeight="1">
      <c r="A204" s="73" t="s">
        <v>99</v>
      </c>
      <c r="B204" s="6">
        <v>633</v>
      </c>
      <c r="C204" s="26">
        <v>4</v>
      </c>
      <c r="D204" s="27">
        <v>12</v>
      </c>
      <c r="E204" s="44" t="s">
        <v>13</v>
      </c>
      <c r="F204" s="17"/>
      <c r="G204" s="30">
        <f>G205</f>
        <v>0</v>
      </c>
      <c r="H204" s="12"/>
    </row>
    <row r="205" spans="1:8" ht="32.1" hidden="1" customHeight="1">
      <c r="A205" s="13" t="s">
        <v>12</v>
      </c>
      <c r="B205" s="6">
        <v>633</v>
      </c>
      <c r="C205" s="14">
        <v>4</v>
      </c>
      <c r="D205" s="15">
        <v>12</v>
      </c>
      <c r="E205" s="16" t="s">
        <v>101</v>
      </c>
      <c r="F205" s="17"/>
      <c r="G205" s="30">
        <f>G206</f>
        <v>0</v>
      </c>
      <c r="H205" s="12"/>
    </row>
    <row r="206" spans="1:8" ht="32.1" hidden="1" customHeight="1">
      <c r="A206" s="25" t="s">
        <v>100</v>
      </c>
      <c r="B206" s="6">
        <v>633</v>
      </c>
      <c r="C206" s="26">
        <v>4</v>
      </c>
      <c r="D206" s="27">
        <v>12</v>
      </c>
      <c r="E206" s="16" t="s">
        <v>101</v>
      </c>
      <c r="F206" s="29">
        <v>200</v>
      </c>
      <c r="G206" s="30">
        <f>G207</f>
        <v>0</v>
      </c>
      <c r="H206" s="12"/>
    </row>
    <row r="207" spans="1:8" ht="32.1" hidden="1" customHeight="1">
      <c r="A207" s="13" t="s">
        <v>310</v>
      </c>
      <c r="B207" s="6">
        <v>633</v>
      </c>
      <c r="C207" s="14">
        <v>4</v>
      </c>
      <c r="D207" s="15">
        <v>12</v>
      </c>
      <c r="E207" s="16" t="s">
        <v>101</v>
      </c>
      <c r="F207" s="29">
        <v>240</v>
      </c>
      <c r="G207" s="30"/>
      <c r="H207" s="12"/>
    </row>
    <row r="208" spans="1:8" ht="15.95" customHeight="1">
      <c r="A208" s="19" t="s">
        <v>102</v>
      </c>
      <c r="B208" s="6">
        <v>633</v>
      </c>
      <c r="C208" s="20">
        <v>5</v>
      </c>
      <c r="D208" s="21" t="s">
        <v>10</v>
      </c>
      <c r="E208" s="22" t="s">
        <v>10</v>
      </c>
      <c r="F208" s="23" t="s">
        <v>10</v>
      </c>
      <c r="G208" s="24">
        <f>G209+G236+G277</f>
        <v>69.5</v>
      </c>
      <c r="H208" s="12"/>
    </row>
    <row r="209" spans="1:8" ht="15.95" hidden="1" customHeight="1">
      <c r="A209" s="19" t="s">
        <v>102</v>
      </c>
      <c r="B209" s="6">
        <v>633</v>
      </c>
      <c r="C209" s="7">
        <v>5</v>
      </c>
      <c r="D209" s="8">
        <v>1</v>
      </c>
      <c r="E209" s="9" t="s">
        <v>10</v>
      </c>
      <c r="F209" s="10" t="s">
        <v>10</v>
      </c>
      <c r="G209" s="18">
        <f>G210+G214+G218</f>
        <v>0</v>
      </c>
      <c r="H209" s="12"/>
    </row>
    <row r="210" spans="1:8" ht="32.1" hidden="1" customHeight="1">
      <c r="A210" s="6" t="s">
        <v>103</v>
      </c>
      <c r="B210" s="6">
        <v>633</v>
      </c>
      <c r="C210" s="14">
        <v>5</v>
      </c>
      <c r="D210" s="15">
        <v>1</v>
      </c>
      <c r="E210" s="16" t="s">
        <v>105</v>
      </c>
      <c r="F210" s="17"/>
      <c r="G210" s="18">
        <f>G211</f>
        <v>0</v>
      </c>
      <c r="H210" s="12"/>
    </row>
    <row r="211" spans="1:8" ht="32.1" hidden="1" customHeight="1">
      <c r="A211" s="13" t="s">
        <v>104</v>
      </c>
      <c r="B211" s="6">
        <v>633</v>
      </c>
      <c r="C211" s="14">
        <v>5</v>
      </c>
      <c r="D211" s="15">
        <v>1</v>
      </c>
      <c r="E211" s="16" t="s">
        <v>107</v>
      </c>
      <c r="F211" s="17"/>
      <c r="G211" s="18">
        <f>G212</f>
        <v>0</v>
      </c>
      <c r="H211" s="12"/>
    </row>
    <row r="212" spans="1:8" ht="32.1" hidden="1" customHeight="1">
      <c r="A212" s="13" t="s">
        <v>106</v>
      </c>
      <c r="B212" s="6">
        <v>633</v>
      </c>
      <c r="C212" s="14">
        <v>5</v>
      </c>
      <c r="D212" s="15">
        <v>1</v>
      </c>
      <c r="E212" s="16" t="s">
        <v>107</v>
      </c>
      <c r="F212" s="17">
        <v>400</v>
      </c>
      <c r="G212" s="18">
        <f>G213</f>
        <v>0</v>
      </c>
      <c r="H212" s="12"/>
    </row>
    <row r="213" spans="1:8" ht="31.5" hidden="1">
      <c r="A213" s="13" t="s">
        <v>308</v>
      </c>
      <c r="B213" s="6">
        <v>633</v>
      </c>
      <c r="C213" s="14">
        <v>5</v>
      </c>
      <c r="D213" s="15">
        <v>1</v>
      </c>
      <c r="E213" s="16" t="s">
        <v>107</v>
      </c>
      <c r="F213" s="17">
        <v>410</v>
      </c>
      <c r="G213" s="18"/>
      <c r="H213" s="12"/>
    </row>
    <row r="214" spans="1:8" ht="32.1" hidden="1" customHeight="1">
      <c r="A214" s="13" t="s">
        <v>73</v>
      </c>
      <c r="B214" s="6">
        <v>633</v>
      </c>
      <c r="C214" s="14">
        <v>5</v>
      </c>
      <c r="D214" s="15">
        <v>1</v>
      </c>
      <c r="E214" s="16" t="s">
        <v>109</v>
      </c>
      <c r="F214" s="17"/>
      <c r="G214" s="18">
        <f>G215</f>
        <v>0</v>
      </c>
      <c r="H214" s="12"/>
    </row>
    <row r="215" spans="1:8" ht="48" hidden="1" customHeight="1">
      <c r="A215" s="13" t="s">
        <v>108</v>
      </c>
      <c r="B215" s="6">
        <v>633</v>
      </c>
      <c r="C215" s="14">
        <v>5</v>
      </c>
      <c r="D215" s="15">
        <v>1</v>
      </c>
      <c r="E215" s="16" t="s">
        <v>111</v>
      </c>
      <c r="F215" s="17"/>
      <c r="G215" s="18">
        <f>G216</f>
        <v>0</v>
      </c>
      <c r="H215" s="12"/>
    </row>
    <row r="216" spans="1:8" ht="15.95" hidden="1" customHeight="1">
      <c r="A216" s="13" t="s">
        <v>110</v>
      </c>
      <c r="B216" s="6">
        <v>633</v>
      </c>
      <c r="C216" s="14">
        <v>5</v>
      </c>
      <c r="D216" s="15">
        <v>1</v>
      </c>
      <c r="E216" s="16" t="s">
        <v>111</v>
      </c>
      <c r="F216" s="17">
        <v>800</v>
      </c>
      <c r="G216" s="18">
        <f>G217</f>
        <v>0</v>
      </c>
      <c r="H216" s="12"/>
    </row>
    <row r="217" spans="1:8" ht="48" hidden="1" customHeight="1">
      <c r="A217" s="25" t="s">
        <v>25</v>
      </c>
      <c r="B217" s="6">
        <v>633</v>
      </c>
      <c r="C217" s="14">
        <v>5</v>
      </c>
      <c r="D217" s="15">
        <v>1</v>
      </c>
      <c r="E217" s="16" t="s">
        <v>111</v>
      </c>
      <c r="F217" s="17">
        <v>810</v>
      </c>
      <c r="G217" s="18"/>
      <c r="H217" s="12"/>
    </row>
    <row r="218" spans="1:8" ht="15.95" hidden="1" customHeight="1">
      <c r="A218" s="25" t="s">
        <v>76</v>
      </c>
      <c r="B218" s="6">
        <v>633</v>
      </c>
      <c r="C218" s="14"/>
      <c r="D218" s="15"/>
      <c r="E218" s="16" t="s">
        <v>13</v>
      </c>
      <c r="F218" s="17"/>
      <c r="G218" s="18">
        <f>G219+G226+G233</f>
        <v>0</v>
      </c>
      <c r="H218" s="12"/>
    </row>
    <row r="219" spans="1:8" ht="32.1" hidden="1" customHeight="1">
      <c r="A219" s="13" t="s">
        <v>112</v>
      </c>
      <c r="B219" s="6">
        <v>633</v>
      </c>
      <c r="C219" s="14">
        <v>5</v>
      </c>
      <c r="D219" s="15">
        <v>1</v>
      </c>
      <c r="E219" s="16" t="s">
        <v>114</v>
      </c>
      <c r="F219" s="17"/>
      <c r="G219" s="18">
        <f>G220+G222+G224</f>
        <v>0</v>
      </c>
      <c r="H219" s="12"/>
    </row>
    <row r="220" spans="1:8" ht="32.1" hidden="1" customHeight="1">
      <c r="A220" s="13" t="s">
        <v>113</v>
      </c>
      <c r="B220" s="6">
        <v>633</v>
      </c>
      <c r="C220" s="14">
        <v>5</v>
      </c>
      <c r="D220" s="15">
        <v>1</v>
      </c>
      <c r="E220" s="16" t="s">
        <v>114</v>
      </c>
      <c r="F220" s="17">
        <v>200</v>
      </c>
      <c r="G220" s="18">
        <f>G221</f>
        <v>0</v>
      </c>
      <c r="H220" s="12"/>
    </row>
    <row r="221" spans="1:8" ht="32.1" hidden="1" customHeight="1">
      <c r="A221" s="13" t="s">
        <v>310</v>
      </c>
      <c r="B221" s="6">
        <v>633</v>
      </c>
      <c r="C221" s="14">
        <v>5</v>
      </c>
      <c r="D221" s="15">
        <v>1</v>
      </c>
      <c r="E221" s="16" t="s">
        <v>114</v>
      </c>
      <c r="F221" s="17">
        <v>240</v>
      </c>
      <c r="G221" s="18"/>
      <c r="H221" s="12"/>
    </row>
    <row r="222" spans="1:8" ht="32.1" hidden="1" customHeight="1">
      <c r="A222" s="25" t="s">
        <v>24</v>
      </c>
      <c r="B222" s="6">
        <v>633</v>
      </c>
      <c r="C222" s="14">
        <v>5</v>
      </c>
      <c r="D222" s="15">
        <v>1</v>
      </c>
      <c r="E222" s="16" t="s">
        <v>114</v>
      </c>
      <c r="F222" s="17">
        <v>400</v>
      </c>
      <c r="G222" s="18">
        <f>G223</f>
        <v>0</v>
      </c>
      <c r="H222" s="12"/>
    </row>
    <row r="223" spans="1:8" ht="15.95" hidden="1" customHeight="1">
      <c r="A223" s="31" t="s">
        <v>308</v>
      </c>
      <c r="B223" s="6">
        <v>633</v>
      </c>
      <c r="C223" s="14">
        <v>5</v>
      </c>
      <c r="D223" s="15">
        <v>1</v>
      </c>
      <c r="E223" s="16" t="s">
        <v>114</v>
      </c>
      <c r="F223" s="17">
        <v>410</v>
      </c>
      <c r="G223" s="18"/>
      <c r="H223" s="12"/>
    </row>
    <row r="224" spans="1:8" ht="15.95" hidden="1" customHeight="1">
      <c r="A224" s="43" t="s">
        <v>73</v>
      </c>
      <c r="B224" s="6">
        <v>633</v>
      </c>
      <c r="C224" s="14">
        <v>5</v>
      </c>
      <c r="D224" s="15">
        <v>1</v>
      </c>
      <c r="E224" s="16" t="s">
        <v>114</v>
      </c>
      <c r="F224" s="17">
        <v>800</v>
      </c>
      <c r="G224" s="18">
        <f>G225</f>
        <v>0</v>
      </c>
      <c r="H224" s="12"/>
    </row>
    <row r="225" spans="1:8" ht="48" hidden="1" customHeight="1">
      <c r="A225" s="25" t="s">
        <v>25</v>
      </c>
      <c r="B225" s="6">
        <v>633</v>
      </c>
      <c r="C225" s="14">
        <v>5</v>
      </c>
      <c r="D225" s="15">
        <v>1</v>
      </c>
      <c r="E225" s="16" t="s">
        <v>114</v>
      </c>
      <c r="F225" s="17">
        <v>810</v>
      </c>
      <c r="G225" s="18"/>
      <c r="H225" s="12"/>
    </row>
    <row r="226" spans="1:8" ht="47.25" hidden="1">
      <c r="A226" s="25" t="s">
        <v>76</v>
      </c>
      <c r="B226" s="6">
        <v>633</v>
      </c>
      <c r="C226" s="14">
        <v>5</v>
      </c>
      <c r="D226" s="15">
        <v>1</v>
      </c>
      <c r="E226" s="16" t="s">
        <v>116</v>
      </c>
      <c r="F226" s="17"/>
      <c r="G226" s="18">
        <f>G227+G229+G231</f>
        <v>0</v>
      </c>
      <c r="H226" s="12"/>
    </row>
    <row r="227" spans="1:8" ht="32.1" hidden="1" customHeight="1">
      <c r="A227" s="25" t="s">
        <v>115</v>
      </c>
      <c r="B227" s="6">
        <v>633</v>
      </c>
      <c r="C227" s="14">
        <v>5</v>
      </c>
      <c r="D227" s="15">
        <v>1</v>
      </c>
      <c r="E227" s="16" t="s">
        <v>116</v>
      </c>
      <c r="F227" s="17">
        <v>200</v>
      </c>
      <c r="G227" s="18">
        <f>G228</f>
        <v>0</v>
      </c>
      <c r="H227" s="12"/>
    </row>
    <row r="228" spans="1:8" ht="32.1" hidden="1" customHeight="1">
      <c r="A228" s="13" t="s">
        <v>310</v>
      </c>
      <c r="B228" s="6">
        <v>633</v>
      </c>
      <c r="C228" s="14">
        <v>5</v>
      </c>
      <c r="D228" s="15">
        <v>1</v>
      </c>
      <c r="E228" s="16" t="s">
        <v>116</v>
      </c>
      <c r="F228" s="17">
        <v>240</v>
      </c>
      <c r="G228" s="18"/>
      <c r="H228" s="12"/>
    </row>
    <row r="229" spans="1:8" ht="32.1" hidden="1" customHeight="1">
      <c r="A229" s="25" t="s">
        <v>24</v>
      </c>
      <c r="B229" s="6">
        <v>633</v>
      </c>
      <c r="C229" s="14">
        <v>5</v>
      </c>
      <c r="D229" s="15">
        <v>1</v>
      </c>
      <c r="E229" s="16" t="s">
        <v>116</v>
      </c>
      <c r="F229" s="17">
        <v>400</v>
      </c>
      <c r="G229" s="18">
        <f>G230</f>
        <v>0</v>
      </c>
      <c r="H229" s="12"/>
    </row>
    <row r="230" spans="1:8" ht="15.95" hidden="1" customHeight="1">
      <c r="A230" s="31" t="s">
        <v>308</v>
      </c>
      <c r="B230" s="6">
        <v>633</v>
      </c>
      <c r="C230" s="14">
        <v>5</v>
      </c>
      <c r="D230" s="15">
        <v>1</v>
      </c>
      <c r="E230" s="16" t="s">
        <v>116</v>
      </c>
      <c r="F230" s="17">
        <v>410</v>
      </c>
      <c r="G230" s="18"/>
      <c r="H230" s="12"/>
    </row>
    <row r="231" spans="1:8" ht="15.95" hidden="1" customHeight="1">
      <c r="A231" s="43" t="s">
        <v>73</v>
      </c>
      <c r="B231" s="6">
        <v>633</v>
      </c>
      <c r="C231" s="27">
        <v>5</v>
      </c>
      <c r="D231" s="27">
        <v>1</v>
      </c>
      <c r="E231" s="44" t="s">
        <v>116</v>
      </c>
      <c r="F231" s="29">
        <v>800</v>
      </c>
      <c r="G231" s="30">
        <f>G232</f>
        <v>0</v>
      </c>
      <c r="H231" s="12"/>
    </row>
    <row r="232" spans="1:8" ht="48" hidden="1" customHeight="1">
      <c r="A232" s="43" t="s">
        <v>25</v>
      </c>
      <c r="B232" s="6">
        <v>633</v>
      </c>
      <c r="C232" s="27">
        <v>5</v>
      </c>
      <c r="D232" s="27">
        <v>1</v>
      </c>
      <c r="E232" s="44" t="s">
        <v>116</v>
      </c>
      <c r="F232" s="29">
        <v>810</v>
      </c>
      <c r="G232" s="30"/>
      <c r="H232" s="12"/>
    </row>
    <row r="233" spans="1:8" ht="32.1" hidden="1" customHeight="1">
      <c r="A233" s="25" t="s">
        <v>76</v>
      </c>
      <c r="B233" s="6">
        <v>633</v>
      </c>
      <c r="C233" s="27">
        <v>5</v>
      </c>
      <c r="D233" s="27">
        <v>1</v>
      </c>
      <c r="E233" s="44" t="s">
        <v>118</v>
      </c>
      <c r="F233" s="29"/>
      <c r="G233" s="30">
        <f>G234</f>
        <v>0</v>
      </c>
      <c r="H233" s="12"/>
    </row>
    <row r="234" spans="1:8" ht="15.95" hidden="1" customHeight="1">
      <c r="A234" s="43" t="s">
        <v>117</v>
      </c>
      <c r="B234" s="6">
        <v>633</v>
      </c>
      <c r="C234" s="27">
        <v>5</v>
      </c>
      <c r="D234" s="27">
        <v>1</v>
      </c>
      <c r="E234" s="44" t="s">
        <v>118</v>
      </c>
      <c r="F234" s="29">
        <v>800</v>
      </c>
      <c r="G234" s="30">
        <f>G235</f>
        <v>0</v>
      </c>
      <c r="H234" s="12"/>
    </row>
    <row r="235" spans="1:8" ht="48" hidden="1" customHeight="1">
      <c r="A235" s="43" t="s">
        <v>25</v>
      </c>
      <c r="B235" s="6">
        <v>633</v>
      </c>
      <c r="C235" s="27">
        <v>5</v>
      </c>
      <c r="D235" s="27">
        <v>1</v>
      </c>
      <c r="E235" s="44" t="s">
        <v>118</v>
      </c>
      <c r="F235" s="29">
        <v>810</v>
      </c>
      <c r="G235" s="30"/>
      <c r="H235" s="12"/>
    </row>
    <row r="236" spans="1:8" ht="15.75" hidden="1" customHeight="1">
      <c r="A236" s="25" t="s">
        <v>76</v>
      </c>
      <c r="B236" s="6">
        <v>633</v>
      </c>
      <c r="C236" s="21">
        <v>5</v>
      </c>
      <c r="D236" s="21">
        <v>2</v>
      </c>
      <c r="E236" s="74"/>
      <c r="F236" s="23" t="s">
        <v>10</v>
      </c>
      <c r="G236" s="30">
        <f>G237+G245+G261</f>
        <v>0</v>
      </c>
      <c r="H236" s="12"/>
    </row>
    <row r="237" spans="1:8" ht="32.1" hidden="1" customHeight="1">
      <c r="A237" s="73" t="s">
        <v>119</v>
      </c>
      <c r="B237" s="6">
        <v>633</v>
      </c>
      <c r="C237" s="27">
        <v>5</v>
      </c>
      <c r="D237" s="27">
        <v>2</v>
      </c>
      <c r="E237" s="44" t="s">
        <v>121</v>
      </c>
      <c r="F237" s="29"/>
      <c r="G237" s="30">
        <f>G238</f>
        <v>0</v>
      </c>
      <c r="H237" s="12"/>
    </row>
    <row r="238" spans="1:8" ht="48" hidden="1" customHeight="1">
      <c r="A238" s="43" t="s">
        <v>120</v>
      </c>
      <c r="B238" s="6">
        <v>633</v>
      </c>
      <c r="C238" s="27">
        <v>5</v>
      </c>
      <c r="D238" s="27">
        <v>2</v>
      </c>
      <c r="E238" s="44" t="s">
        <v>123</v>
      </c>
      <c r="F238" s="29"/>
      <c r="G238" s="30">
        <f>G239+G241+G243</f>
        <v>0</v>
      </c>
      <c r="H238" s="12"/>
    </row>
    <row r="239" spans="1:8" ht="32.1" hidden="1" customHeight="1">
      <c r="A239" s="43" t="s">
        <v>122</v>
      </c>
      <c r="B239" s="6">
        <v>633</v>
      </c>
      <c r="C239" s="27">
        <v>5</v>
      </c>
      <c r="D239" s="27">
        <v>2</v>
      </c>
      <c r="E239" s="44" t="s">
        <v>123</v>
      </c>
      <c r="F239" s="29">
        <v>200</v>
      </c>
      <c r="G239" s="30">
        <f>G240</f>
        <v>0</v>
      </c>
      <c r="H239" s="12"/>
    </row>
    <row r="240" spans="1:8" ht="32.1" hidden="1" customHeight="1">
      <c r="A240" s="13" t="s">
        <v>310</v>
      </c>
      <c r="B240" s="6">
        <v>633</v>
      </c>
      <c r="C240" s="27">
        <v>5</v>
      </c>
      <c r="D240" s="27">
        <v>2</v>
      </c>
      <c r="E240" s="44" t="s">
        <v>123</v>
      </c>
      <c r="F240" s="29">
        <v>240</v>
      </c>
      <c r="G240" s="30"/>
      <c r="H240" s="12"/>
    </row>
    <row r="241" spans="1:8" ht="32.1" hidden="1" customHeight="1">
      <c r="A241" s="25" t="s">
        <v>24</v>
      </c>
      <c r="B241" s="6">
        <v>633</v>
      </c>
      <c r="C241" s="27">
        <v>5</v>
      </c>
      <c r="D241" s="27">
        <v>2</v>
      </c>
      <c r="E241" s="44" t="s">
        <v>123</v>
      </c>
      <c r="F241" s="29">
        <v>400</v>
      </c>
      <c r="G241" s="30">
        <f>G242</f>
        <v>0</v>
      </c>
      <c r="H241" s="12"/>
    </row>
    <row r="242" spans="1:8" ht="15.95" hidden="1" customHeight="1">
      <c r="A242" s="13" t="s">
        <v>308</v>
      </c>
      <c r="B242" s="6">
        <v>633</v>
      </c>
      <c r="C242" s="27">
        <v>5</v>
      </c>
      <c r="D242" s="27">
        <v>2</v>
      </c>
      <c r="E242" s="44" t="s">
        <v>123</v>
      </c>
      <c r="F242" s="29">
        <v>410</v>
      </c>
      <c r="G242" s="30"/>
      <c r="H242" s="12"/>
    </row>
    <row r="243" spans="1:8" ht="15.95" hidden="1" customHeight="1">
      <c r="A243" s="13" t="s">
        <v>73</v>
      </c>
      <c r="B243" s="6">
        <v>633</v>
      </c>
      <c r="C243" s="27">
        <v>5</v>
      </c>
      <c r="D243" s="27">
        <v>2</v>
      </c>
      <c r="E243" s="44" t="s">
        <v>123</v>
      </c>
      <c r="F243" s="29">
        <v>800</v>
      </c>
      <c r="G243" s="30">
        <f>G244</f>
        <v>0</v>
      </c>
      <c r="H243" s="12"/>
    </row>
    <row r="244" spans="1:8" ht="48" hidden="1" customHeight="1">
      <c r="A244" s="25" t="s">
        <v>25</v>
      </c>
      <c r="B244" s="6">
        <v>633</v>
      </c>
      <c r="C244" s="27">
        <v>5</v>
      </c>
      <c r="D244" s="27">
        <v>2</v>
      </c>
      <c r="E244" s="44" t="s">
        <v>123</v>
      </c>
      <c r="F244" s="29">
        <v>810</v>
      </c>
      <c r="G244" s="30"/>
      <c r="H244" s="12"/>
    </row>
    <row r="245" spans="1:8" ht="48" hidden="1" customHeight="1">
      <c r="A245" s="25" t="s">
        <v>76</v>
      </c>
      <c r="B245" s="6">
        <v>633</v>
      </c>
      <c r="C245" s="27">
        <v>5</v>
      </c>
      <c r="D245" s="27">
        <v>2</v>
      </c>
      <c r="E245" s="44" t="s">
        <v>125</v>
      </c>
      <c r="F245" s="29"/>
      <c r="G245" s="30">
        <f>G246+G249+G252</f>
        <v>0</v>
      </c>
      <c r="H245" s="12"/>
    </row>
    <row r="246" spans="1:8" ht="48" hidden="1" customHeight="1">
      <c r="A246" s="43" t="s">
        <v>124</v>
      </c>
      <c r="B246" s="6">
        <v>633</v>
      </c>
      <c r="C246" s="27">
        <v>5</v>
      </c>
      <c r="D246" s="27">
        <v>2</v>
      </c>
      <c r="E246" s="44" t="s">
        <v>127</v>
      </c>
      <c r="F246" s="29"/>
      <c r="G246" s="30">
        <f>G247</f>
        <v>0</v>
      </c>
      <c r="H246" s="12"/>
    </row>
    <row r="247" spans="1:8" ht="15.95" hidden="1" customHeight="1">
      <c r="A247" s="43" t="s">
        <v>126</v>
      </c>
      <c r="B247" s="6">
        <v>633</v>
      </c>
      <c r="C247" s="27">
        <v>5</v>
      </c>
      <c r="D247" s="27">
        <v>2</v>
      </c>
      <c r="E247" s="44" t="s">
        <v>127</v>
      </c>
      <c r="F247" s="29">
        <v>800</v>
      </c>
      <c r="G247" s="30">
        <f>G248</f>
        <v>0</v>
      </c>
      <c r="H247" s="12"/>
    </row>
    <row r="248" spans="1:8" ht="48" hidden="1" customHeight="1">
      <c r="A248" s="25" t="s">
        <v>25</v>
      </c>
      <c r="B248" s="6">
        <v>633</v>
      </c>
      <c r="C248" s="27">
        <v>5</v>
      </c>
      <c r="D248" s="27">
        <v>2</v>
      </c>
      <c r="E248" s="44" t="s">
        <v>127</v>
      </c>
      <c r="F248" s="29">
        <v>810</v>
      </c>
      <c r="G248" s="30"/>
      <c r="H248" s="12"/>
    </row>
    <row r="249" spans="1:8" ht="48" hidden="1" customHeight="1">
      <c r="A249" s="25" t="s">
        <v>76</v>
      </c>
      <c r="B249" s="6">
        <v>633</v>
      </c>
      <c r="C249" s="27">
        <v>5</v>
      </c>
      <c r="D249" s="27">
        <v>2</v>
      </c>
      <c r="E249" s="44" t="s">
        <v>129</v>
      </c>
      <c r="F249" s="29"/>
      <c r="G249" s="30">
        <f>G250</f>
        <v>0</v>
      </c>
      <c r="H249" s="12"/>
    </row>
    <row r="250" spans="1:8" ht="15.95" hidden="1" customHeight="1">
      <c r="A250" s="43" t="s">
        <v>128</v>
      </c>
      <c r="B250" s="6">
        <v>633</v>
      </c>
      <c r="C250" s="27">
        <v>5</v>
      </c>
      <c r="D250" s="27">
        <v>2</v>
      </c>
      <c r="E250" s="44" t="s">
        <v>129</v>
      </c>
      <c r="F250" s="29">
        <v>800</v>
      </c>
      <c r="G250" s="30">
        <f>G251</f>
        <v>0</v>
      </c>
      <c r="H250" s="12"/>
    </row>
    <row r="251" spans="1:8" ht="48" hidden="1" customHeight="1">
      <c r="A251" s="25" t="s">
        <v>25</v>
      </c>
      <c r="B251" s="6">
        <v>633</v>
      </c>
      <c r="C251" s="27">
        <v>5</v>
      </c>
      <c r="D251" s="27">
        <v>2</v>
      </c>
      <c r="E251" s="44" t="s">
        <v>129</v>
      </c>
      <c r="F251" s="29">
        <v>810</v>
      </c>
      <c r="G251" s="30"/>
      <c r="H251" s="12"/>
    </row>
    <row r="252" spans="1:8" ht="47.25" hidden="1">
      <c r="A252" s="25" t="s">
        <v>76</v>
      </c>
      <c r="B252" s="6">
        <v>633</v>
      </c>
      <c r="C252" s="27">
        <v>5</v>
      </c>
      <c r="D252" s="27">
        <v>2</v>
      </c>
      <c r="E252" s="28" t="s">
        <v>131</v>
      </c>
      <c r="F252" s="17"/>
      <c r="G252" s="30">
        <f>G253+G255+G257</f>
        <v>0</v>
      </c>
      <c r="H252" s="12"/>
    </row>
    <row r="253" spans="1:8" ht="31.5" hidden="1" customHeight="1">
      <c r="A253" s="25" t="s">
        <v>130</v>
      </c>
      <c r="B253" s="6">
        <v>633</v>
      </c>
      <c r="C253" s="27">
        <v>5</v>
      </c>
      <c r="D253" s="27">
        <v>2</v>
      </c>
      <c r="E253" s="28" t="s">
        <v>131</v>
      </c>
      <c r="F253" s="17">
        <v>200</v>
      </c>
      <c r="G253" s="30">
        <f>G254</f>
        <v>0</v>
      </c>
      <c r="H253" s="12"/>
    </row>
    <row r="254" spans="1:8" ht="31.5" hidden="1" customHeight="1">
      <c r="A254" s="13" t="s">
        <v>310</v>
      </c>
      <c r="B254" s="6">
        <v>633</v>
      </c>
      <c r="C254" s="27">
        <v>5</v>
      </c>
      <c r="D254" s="27">
        <v>2</v>
      </c>
      <c r="E254" s="28" t="s">
        <v>131</v>
      </c>
      <c r="F254" s="17">
        <v>240</v>
      </c>
      <c r="G254" s="18"/>
      <c r="H254" s="12"/>
    </row>
    <row r="255" spans="1:8" ht="32.1" hidden="1" customHeight="1">
      <c r="A255" s="25" t="s">
        <v>24</v>
      </c>
      <c r="B255" s="6">
        <v>633</v>
      </c>
      <c r="C255" s="27">
        <v>5</v>
      </c>
      <c r="D255" s="27">
        <v>2</v>
      </c>
      <c r="E255" s="28" t="s">
        <v>131</v>
      </c>
      <c r="F255" s="17">
        <v>400</v>
      </c>
      <c r="G255" s="30">
        <f>G256</f>
        <v>0</v>
      </c>
      <c r="H255" s="12"/>
    </row>
    <row r="256" spans="1:8" ht="15.95" hidden="1" customHeight="1">
      <c r="A256" s="13" t="s">
        <v>308</v>
      </c>
      <c r="B256" s="6">
        <v>633</v>
      </c>
      <c r="C256" s="27">
        <v>5</v>
      </c>
      <c r="D256" s="27">
        <v>2</v>
      </c>
      <c r="E256" s="28" t="s">
        <v>131</v>
      </c>
      <c r="F256" s="17">
        <v>410</v>
      </c>
      <c r="G256" s="30"/>
      <c r="H256" s="12"/>
    </row>
    <row r="257" spans="1:8" ht="15.95" hidden="1" customHeight="1">
      <c r="A257" s="13" t="s">
        <v>73</v>
      </c>
      <c r="B257" s="6">
        <v>633</v>
      </c>
      <c r="C257" s="27">
        <v>5</v>
      </c>
      <c r="D257" s="27">
        <v>2</v>
      </c>
      <c r="E257" s="28" t="s">
        <v>131</v>
      </c>
      <c r="F257" s="17">
        <v>800</v>
      </c>
      <c r="G257" s="30">
        <f>G258+G259+G260</f>
        <v>0</v>
      </c>
      <c r="H257" s="12"/>
    </row>
    <row r="258" spans="1:8" ht="48" hidden="1" customHeight="1">
      <c r="A258" s="25" t="s">
        <v>25</v>
      </c>
      <c r="B258" s="6">
        <v>633</v>
      </c>
      <c r="C258" s="27">
        <v>5</v>
      </c>
      <c r="D258" s="27">
        <v>2</v>
      </c>
      <c r="E258" s="28" t="s">
        <v>131</v>
      </c>
      <c r="F258" s="17">
        <v>810</v>
      </c>
      <c r="G258" s="30"/>
      <c r="H258" s="12"/>
    </row>
    <row r="259" spans="1:8" ht="15.95" hidden="1" customHeight="1">
      <c r="A259" s="25" t="s">
        <v>76</v>
      </c>
      <c r="B259" s="6">
        <v>633</v>
      </c>
      <c r="C259" s="27">
        <v>5</v>
      </c>
      <c r="D259" s="27">
        <v>2</v>
      </c>
      <c r="E259" s="28" t="s">
        <v>131</v>
      </c>
      <c r="F259" s="17">
        <v>830</v>
      </c>
      <c r="G259" s="18"/>
      <c r="H259" s="12"/>
    </row>
    <row r="260" spans="1:8" ht="15.95" hidden="1" customHeight="1">
      <c r="A260" s="25" t="s">
        <v>47</v>
      </c>
      <c r="B260" s="6">
        <v>633</v>
      </c>
      <c r="C260" s="27">
        <v>5</v>
      </c>
      <c r="D260" s="27">
        <v>2</v>
      </c>
      <c r="E260" s="28" t="s">
        <v>131</v>
      </c>
      <c r="F260" s="17">
        <v>850</v>
      </c>
      <c r="G260" s="18"/>
      <c r="H260" s="12"/>
    </row>
    <row r="261" spans="1:8" ht="15.95" hidden="1" customHeight="1">
      <c r="A261" s="25" t="s">
        <v>26</v>
      </c>
      <c r="B261" s="6">
        <v>633</v>
      </c>
      <c r="C261" s="27">
        <v>5</v>
      </c>
      <c r="D261" s="27">
        <v>2</v>
      </c>
      <c r="E261" s="44" t="s">
        <v>13</v>
      </c>
      <c r="F261" s="29"/>
      <c r="G261" s="30">
        <f>G262+G265+G268</f>
        <v>0</v>
      </c>
      <c r="H261" s="12"/>
    </row>
    <row r="262" spans="1:8" ht="48" hidden="1" customHeight="1">
      <c r="A262" s="43" t="s">
        <v>12</v>
      </c>
      <c r="B262" s="6">
        <v>633</v>
      </c>
      <c r="C262" s="27">
        <v>5</v>
      </c>
      <c r="D262" s="27">
        <v>2</v>
      </c>
      <c r="E262" s="44" t="s">
        <v>132</v>
      </c>
      <c r="F262" s="29"/>
      <c r="G262" s="30">
        <f>G263</f>
        <v>0</v>
      </c>
      <c r="H262" s="12"/>
    </row>
    <row r="263" spans="1:8" ht="15.95" hidden="1" customHeight="1">
      <c r="A263" s="43" t="s">
        <v>126</v>
      </c>
      <c r="B263" s="6">
        <v>633</v>
      </c>
      <c r="C263" s="27">
        <v>5</v>
      </c>
      <c r="D263" s="27">
        <v>2</v>
      </c>
      <c r="E263" s="44" t="s">
        <v>132</v>
      </c>
      <c r="F263" s="29">
        <v>800</v>
      </c>
      <c r="G263" s="30">
        <f>G264</f>
        <v>0</v>
      </c>
      <c r="H263" s="12"/>
    </row>
    <row r="264" spans="1:8" ht="48" hidden="1" customHeight="1">
      <c r="A264" s="25" t="s">
        <v>25</v>
      </c>
      <c r="B264" s="6">
        <v>633</v>
      </c>
      <c r="C264" s="27">
        <v>5</v>
      </c>
      <c r="D264" s="27">
        <v>2</v>
      </c>
      <c r="E264" s="44" t="s">
        <v>132</v>
      </c>
      <c r="F264" s="29">
        <v>810</v>
      </c>
      <c r="G264" s="30"/>
      <c r="H264" s="12"/>
    </row>
    <row r="265" spans="1:8" ht="48" hidden="1" customHeight="1">
      <c r="A265" s="25" t="s">
        <v>76</v>
      </c>
      <c r="B265" s="6">
        <v>633</v>
      </c>
      <c r="C265" s="27">
        <v>5</v>
      </c>
      <c r="D265" s="27">
        <v>2</v>
      </c>
      <c r="E265" s="44" t="s">
        <v>133</v>
      </c>
      <c r="F265" s="29"/>
      <c r="G265" s="30">
        <f>G266</f>
        <v>0</v>
      </c>
      <c r="H265" s="12"/>
    </row>
    <row r="266" spans="1:8" ht="15.95" hidden="1" customHeight="1">
      <c r="A266" s="43" t="s">
        <v>128</v>
      </c>
      <c r="B266" s="6">
        <v>633</v>
      </c>
      <c r="C266" s="27">
        <v>5</v>
      </c>
      <c r="D266" s="27">
        <v>2</v>
      </c>
      <c r="E266" s="44" t="s">
        <v>133</v>
      </c>
      <c r="F266" s="29">
        <v>800</v>
      </c>
      <c r="G266" s="30">
        <f>G267</f>
        <v>0</v>
      </c>
      <c r="H266" s="12"/>
    </row>
    <row r="267" spans="1:8" ht="48" hidden="1" customHeight="1">
      <c r="A267" s="25" t="s">
        <v>25</v>
      </c>
      <c r="B267" s="6">
        <v>633</v>
      </c>
      <c r="C267" s="27">
        <v>5</v>
      </c>
      <c r="D267" s="27">
        <v>2</v>
      </c>
      <c r="E267" s="44" t="s">
        <v>133</v>
      </c>
      <c r="F267" s="29">
        <v>810</v>
      </c>
      <c r="G267" s="30"/>
      <c r="H267" s="12"/>
    </row>
    <row r="268" spans="1:8" ht="32.1" hidden="1" customHeight="1">
      <c r="A268" s="25" t="s">
        <v>76</v>
      </c>
      <c r="B268" s="6">
        <v>633</v>
      </c>
      <c r="C268" s="27">
        <v>5</v>
      </c>
      <c r="D268" s="27">
        <v>2</v>
      </c>
      <c r="E268" s="28" t="s">
        <v>114</v>
      </c>
      <c r="F268" s="17"/>
      <c r="G268" s="30">
        <f>G269+G271+G273</f>
        <v>0</v>
      </c>
      <c r="H268" s="12"/>
    </row>
    <row r="269" spans="1:8" ht="32.1" hidden="1" customHeight="1">
      <c r="A269" s="13" t="s">
        <v>113</v>
      </c>
      <c r="B269" s="6">
        <v>633</v>
      </c>
      <c r="C269" s="27">
        <v>5</v>
      </c>
      <c r="D269" s="27">
        <v>2</v>
      </c>
      <c r="E269" s="28" t="s">
        <v>114</v>
      </c>
      <c r="F269" s="17">
        <v>200</v>
      </c>
      <c r="G269" s="30">
        <f>G270</f>
        <v>0</v>
      </c>
      <c r="H269" s="12"/>
    </row>
    <row r="270" spans="1:8" ht="32.1" hidden="1" customHeight="1">
      <c r="A270" s="13" t="s">
        <v>310</v>
      </c>
      <c r="B270" s="6">
        <v>633</v>
      </c>
      <c r="C270" s="27">
        <v>5</v>
      </c>
      <c r="D270" s="27">
        <v>2</v>
      </c>
      <c r="E270" s="28" t="s">
        <v>114</v>
      </c>
      <c r="F270" s="17">
        <v>240</v>
      </c>
      <c r="G270" s="18"/>
      <c r="H270" s="12"/>
    </row>
    <row r="271" spans="1:8" ht="32.1" hidden="1" customHeight="1">
      <c r="A271" s="25" t="s">
        <v>24</v>
      </c>
      <c r="B271" s="6">
        <v>633</v>
      </c>
      <c r="C271" s="27">
        <v>5</v>
      </c>
      <c r="D271" s="27">
        <v>2</v>
      </c>
      <c r="E271" s="28" t="s">
        <v>114</v>
      </c>
      <c r="F271" s="17">
        <v>400</v>
      </c>
      <c r="G271" s="30">
        <f>G272</f>
        <v>0</v>
      </c>
      <c r="H271" s="12"/>
    </row>
    <row r="272" spans="1:8" ht="15.95" hidden="1" customHeight="1">
      <c r="A272" s="13" t="s">
        <v>308</v>
      </c>
      <c r="B272" s="6">
        <v>633</v>
      </c>
      <c r="C272" s="27">
        <v>5</v>
      </c>
      <c r="D272" s="27">
        <v>2</v>
      </c>
      <c r="E272" s="28" t="s">
        <v>114</v>
      </c>
      <c r="F272" s="17">
        <v>410</v>
      </c>
      <c r="G272" s="30"/>
      <c r="H272" s="12"/>
    </row>
    <row r="273" spans="1:8" ht="15.95" hidden="1" customHeight="1">
      <c r="A273" s="13" t="s">
        <v>73</v>
      </c>
      <c r="B273" s="6">
        <v>633</v>
      </c>
      <c r="C273" s="27">
        <v>5</v>
      </c>
      <c r="D273" s="27">
        <v>2</v>
      </c>
      <c r="E273" s="28" t="s">
        <v>114</v>
      </c>
      <c r="F273" s="17">
        <v>800</v>
      </c>
      <c r="G273" s="30">
        <f>G274+G275+G276</f>
        <v>0</v>
      </c>
      <c r="H273" s="12"/>
    </row>
    <row r="274" spans="1:8" ht="48" hidden="1" customHeight="1">
      <c r="A274" s="25" t="s">
        <v>25</v>
      </c>
      <c r="B274" s="6">
        <v>633</v>
      </c>
      <c r="C274" s="27">
        <v>5</v>
      </c>
      <c r="D274" s="27">
        <v>2</v>
      </c>
      <c r="E274" s="28" t="s">
        <v>114</v>
      </c>
      <c r="F274" s="17">
        <v>810</v>
      </c>
      <c r="G274" s="30"/>
      <c r="H274" s="12"/>
    </row>
    <row r="275" spans="1:8" ht="15.95" hidden="1" customHeight="1">
      <c r="A275" s="25" t="s">
        <v>76</v>
      </c>
      <c r="B275" s="6">
        <v>633</v>
      </c>
      <c r="C275" s="27">
        <v>5</v>
      </c>
      <c r="D275" s="27">
        <v>2</v>
      </c>
      <c r="E275" s="28" t="s">
        <v>114</v>
      </c>
      <c r="F275" s="17">
        <v>830</v>
      </c>
      <c r="G275" s="18"/>
      <c r="H275" s="12"/>
    </row>
    <row r="276" spans="1:8" ht="15.95" hidden="1" customHeight="1">
      <c r="A276" s="25" t="s">
        <v>47</v>
      </c>
      <c r="B276" s="6">
        <v>633</v>
      </c>
      <c r="C276" s="27">
        <v>5</v>
      </c>
      <c r="D276" s="27">
        <v>2</v>
      </c>
      <c r="E276" s="28" t="s">
        <v>114</v>
      </c>
      <c r="F276" s="17">
        <v>850</v>
      </c>
      <c r="G276" s="18"/>
      <c r="H276" s="12"/>
    </row>
    <row r="277" spans="1:8" ht="15.95" customHeight="1">
      <c r="A277" s="19" t="s">
        <v>134</v>
      </c>
      <c r="B277" s="6">
        <v>633</v>
      </c>
      <c r="C277" s="7">
        <v>5</v>
      </c>
      <c r="D277" s="8">
        <v>3</v>
      </c>
      <c r="E277" s="9"/>
      <c r="F277" s="10"/>
      <c r="G277" s="11">
        <f>G278+G306</f>
        <v>69.5</v>
      </c>
      <c r="H277" s="12"/>
    </row>
    <row r="278" spans="1:8" ht="32.1" customHeight="1">
      <c r="A278" s="13" t="s">
        <v>318</v>
      </c>
      <c r="B278" s="6">
        <v>633</v>
      </c>
      <c r="C278" s="14">
        <v>5</v>
      </c>
      <c r="D278" s="15">
        <v>3</v>
      </c>
      <c r="E278" s="16" t="s">
        <v>135</v>
      </c>
      <c r="F278" s="17" t="s">
        <v>10</v>
      </c>
      <c r="G278" s="18">
        <f>G279+G287+G294+G300</f>
        <v>69.5</v>
      </c>
      <c r="H278" s="12"/>
    </row>
    <row r="279" spans="1:8" ht="51" customHeight="1">
      <c r="A279" s="13" t="s">
        <v>322</v>
      </c>
      <c r="B279" s="6">
        <v>633</v>
      </c>
      <c r="C279" s="14">
        <v>5</v>
      </c>
      <c r="D279" s="15">
        <v>3</v>
      </c>
      <c r="E279" s="16" t="s">
        <v>136</v>
      </c>
      <c r="F279" s="17"/>
      <c r="G279" s="18">
        <f>G280</f>
        <v>40</v>
      </c>
      <c r="H279" s="12"/>
    </row>
    <row r="280" spans="1:8" ht="46.5" customHeight="1">
      <c r="A280" s="13" t="s">
        <v>323</v>
      </c>
      <c r="B280" s="6">
        <v>633</v>
      </c>
      <c r="C280" s="14">
        <v>5</v>
      </c>
      <c r="D280" s="15">
        <v>3</v>
      </c>
      <c r="E280" s="16" t="s">
        <v>137</v>
      </c>
      <c r="F280" s="17"/>
      <c r="G280" s="18">
        <f>G281+G283+G285</f>
        <v>40</v>
      </c>
      <c r="H280" s="12"/>
    </row>
    <row r="281" spans="1:8" ht="21.75" hidden="1" customHeight="1">
      <c r="A281" s="13"/>
      <c r="B281" s="6">
        <v>633</v>
      </c>
      <c r="C281" s="14">
        <v>5</v>
      </c>
      <c r="D281" s="15">
        <v>3</v>
      </c>
      <c r="E281" s="16" t="s">
        <v>137</v>
      </c>
      <c r="F281" s="17">
        <v>200</v>
      </c>
      <c r="G281" s="18">
        <f>G282</f>
        <v>0</v>
      </c>
      <c r="H281" s="12"/>
    </row>
    <row r="282" spans="1:8" ht="21.75" hidden="1" customHeight="1">
      <c r="A282" s="13"/>
      <c r="B282" s="6">
        <v>633</v>
      </c>
      <c r="C282" s="14">
        <v>5</v>
      </c>
      <c r="D282" s="15">
        <v>3</v>
      </c>
      <c r="E282" s="16" t="s">
        <v>137</v>
      </c>
      <c r="F282" s="17">
        <v>240</v>
      </c>
      <c r="G282" s="18"/>
      <c r="H282" s="12"/>
    </row>
    <row r="283" spans="1:8" ht="21.75" hidden="1" customHeight="1">
      <c r="A283" s="13"/>
      <c r="B283" s="6">
        <v>633</v>
      </c>
      <c r="C283" s="14">
        <v>5</v>
      </c>
      <c r="D283" s="15">
        <v>3</v>
      </c>
      <c r="E283" s="16" t="s">
        <v>137</v>
      </c>
      <c r="F283" s="17">
        <v>400</v>
      </c>
      <c r="G283" s="18">
        <f>G284</f>
        <v>0</v>
      </c>
      <c r="H283" s="12"/>
    </row>
    <row r="284" spans="1:8" ht="20.25" hidden="1" customHeight="1">
      <c r="A284" s="13"/>
      <c r="B284" s="6">
        <v>633</v>
      </c>
      <c r="C284" s="14">
        <v>5</v>
      </c>
      <c r="D284" s="15">
        <v>3</v>
      </c>
      <c r="E284" s="16" t="s">
        <v>137</v>
      </c>
      <c r="F284" s="17">
        <v>410</v>
      </c>
      <c r="G284" s="18"/>
      <c r="H284" s="12"/>
    </row>
    <row r="285" spans="1:8" ht="21.75" customHeight="1">
      <c r="A285" s="13" t="s">
        <v>25</v>
      </c>
      <c r="B285" s="6">
        <v>633</v>
      </c>
      <c r="C285" s="14">
        <v>5</v>
      </c>
      <c r="D285" s="15">
        <v>3</v>
      </c>
      <c r="E285" s="16" t="s">
        <v>137</v>
      </c>
      <c r="F285" s="17">
        <v>800</v>
      </c>
      <c r="G285" s="18">
        <f>G286</f>
        <v>40</v>
      </c>
      <c r="H285" s="12"/>
    </row>
    <row r="286" spans="1:8" ht="21.75" customHeight="1">
      <c r="A286" s="43" t="s">
        <v>26</v>
      </c>
      <c r="B286" s="6">
        <v>633</v>
      </c>
      <c r="C286" s="14">
        <v>5</v>
      </c>
      <c r="D286" s="15">
        <v>3</v>
      </c>
      <c r="E286" s="16" t="s">
        <v>137</v>
      </c>
      <c r="F286" s="17">
        <v>850</v>
      </c>
      <c r="G286" s="18">
        <v>40</v>
      </c>
      <c r="H286" s="12"/>
    </row>
    <row r="287" spans="1:8" ht="27.75" hidden="1" customHeight="1">
      <c r="A287" s="73"/>
      <c r="B287" s="6">
        <v>633</v>
      </c>
      <c r="C287" s="7">
        <v>5</v>
      </c>
      <c r="D287" s="8">
        <v>3</v>
      </c>
      <c r="E287" s="9" t="s">
        <v>139</v>
      </c>
      <c r="F287" s="10"/>
      <c r="G287" s="11">
        <f>G288</f>
        <v>0</v>
      </c>
      <c r="H287" s="12"/>
    </row>
    <row r="288" spans="1:8" ht="21.75" hidden="1" customHeight="1">
      <c r="A288" s="25"/>
      <c r="B288" s="6">
        <v>633</v>
      </c>
      <c r="C288" s="26">
        <v>5</v>
      </c>
      <c r="D288" s="27">
        <v>3</v>
      </c>
      <c r="E288" s="16" t="s">
        <v>141</v>
      </c>
      <c r="F288" s="29"/>
      <c r="G288" s="30">
        <f>G289</f>
        <v>0</v>
      </c>
      <c r="H288" s="12"/>
    </row>
    <row r="289" spans="1:8" ht="48" hidden="1" customHeight="1">
      <c r="A289" s="25"/>
      <c r="B289" s="6">
        <v>633</v>
      </c>
      <c r="C289" s="14">
        <v>5</v>
      </c>
      <c r="D289" s="15">
        <v>3</v>
      </c>
      <c r="E289" s="16" t="s">
        <v>141</v>
      </c>
      <c r="F289" s="17"/>
      <c r="G289" s="18">
        <f>G290+G292</f>
        <v>0</v>
      </c>
      <c r="H289" s="12"/>
    </row>
    <row r="290" spans="1:8" ht="31.5" hidden="1" customHeight="1">
      <c r="A290" s="13"/>
      <c r="B290" s="6">
        <v>633</v>
      </c>
      <c r="C290" s="14">
        <v>5</v>
      </c>
      <c r="D290" s="15">
        <v>3</v>
      </c>
      <c r="E290" s="16" t="s">
        <v>141</v>
      </c>
      <c r="F290" s="17">
        <v>200</v>
      </c>
      <c r="G290" s="18">
        <f>G291</f>
        <v>0</v>
      </c>
      <c r="H290" s="12"/>
    </row>
    <row r="291" spans="1:8" ht="31.5" hidden="1" customHeight="1">
      <c r="A291" s="13"/>
      <c r="B291" s="6">
        <v>633</v>
      </c>
      <c r="C291" s="14">
        <v>5</v>
      </c>
      <c r="D291" s="15">
        <v>3</v>
      </c>
      <c r="E291" s="16" t="s">
        <v>141</v>
      </c>
      <c r="F291" s="17">
        <v>240</v>
      </c>
      <c r="G291" s="18">
        <v>0</v>
      </c>
      <c r="H291" s="12"/>
    </row>
    <row r="292" spans="1:8" ht="15.75" hidden="1" customHeight="1">
      <c r="A292" s="13"/>
      <c r="B292" s="6">
        <v>633</v>
      </c>
      <c r="C292" s="14">
        <v>5</v>
      </c>
      <c r="D292" s="15">
        <v>3</v>
      </c>
      <c r="E292" s="16" t="s">
        <v>141</v>
      </c>
      <c r="F292" s="17">
        <v>800</v>
      </c>
      <c r="G292" s="18">
        <f>G293</f>
        <v>0</v>
      </c>
      <c r="H292" s="12"/>
    </row>
    <row r="293" spans="1:8" ht="48" hidden="1" customHeight="1">
      <c r="A293" s="25"/>
      <c r="B293" s="6">
        <v>633</v>
      </c>
      <c r="C293" s="14">
        <v>5</v>
      </c>
      <c r="D293" s="15">
        <v>3</v>
      </c>
      <c r="E293" s="16" t="s">
        <v>141</v>
      </c>
      <c r="F293" s="17">
        <v>810</v>
      </c>
      <c r="G293" s="18">
        <v>0</v>
      </c>
      <c r="H293" s="12"/>
    </row>
    <row r="294" spans="1:8" ht="48" customHeight="1">
      <c r="A294" s="13" t="s">
        <v>324</v>
      </c>
      <c r="B294" s="6">
        <v>633</v>
      </c>
      <c r="C294" s="14">
        <v>5</v>
      </c>
      <c r="D294" s="15">
        <v>3</v>
      </c>
      <c r="E294" s="16" t="s">
        <v>142</v>
      </c>
      <c r="F294" s="17"/>
      <c r="G294" s="18">
        <f>G295</f>
        <v>24.5</v>
      </c>
      <c r="H294" s="12"/>
    </row>
    <row r="295" spans="1:8" ht="63.95" customHeight="1">
      <c r="A295" s="13" t="s">
        <v>325</v>
      </c>
      <c r="B295" s="6">
        <v>633</v>
      </c>
      <c r="C295" s="14">
        <v>5</v>
      </c>
      <c r="D295" s="15">
        <v>3</v>
      </c>
      <c r="E295" s="16" t="s">
        <v>143</v>
      </c>
      <c r="F295" s="17"/>
      <c r="G295" s="18">
        <f>G296+G298</f>
        <v>24.5</v>
      </c>
      <c r="H295" s="12"/>
    </row>
    <row r="296" spans="1:8" ht="32.1" customHeight="1">
      <c r="A296" s="13" t="s">
        <v>310</v>
      </c>
      <c r="B296" s="6">
        <v>633</v>
      </c>
      <c r="C296" s="14">
        <v>5</v>
      </c>
      <c r="D296" s="15">
        <v>3</v>
      </c>
      <c r="E296" s="16" t="s">
        <v>143</v>
      </c>
      <c r="F296" s="17">
        <v>200</v>
      </c>
      <c r="G296" s="18">
        <f>G297</f>
        <v>24.5</v>
      </c>
      <c r="H296" s="12"/>
    </row>
    <row r="297" spans="1:8" ht="30.75" customHeight="1">
      <c r="A297" s="25" t="s">
        <v>24</v>
      </c>
      <c r="B297" s="6">
        <v>633</v>
      </c>
      <c r="C297" s="14">
        <v>5</v>
      </c>
      <c r="D297" s="15">
        <v>3</v>
      </c>
      <c r="E297" s="16" t="s">
        <v>143</v>
      </c>
      <c r="F297" s="17">
        <v>240</v>
      </c>
      <c r="G297" s="18">
        <v>24.5</v>
      </c>
      <c r="H297" s="12"/>
    </row>
    <row r="298" spans="1:8" ht="15.75" hidden="1" customHeight="1">
      <c r="A298" s="13" t="s">
        <v>24</v>
      </c>
      <c r="B298" s="6">
        <v>633</v>
      </c>
      <c r="C298" s="14">
        <v>5</v>
      </c>
      <c r="D298" s="15">
        <v>3</v>
      </c>
      <c r="E298" s="16" t="s">
        <v>143</v>
      </c>
      <c r="F298" s="17">
        <v>800</v>
      </c>
      <c r="G298" s="18">
        <f>G299</f>
        <v>0</v>
      </c>
      <c r="H298" s="12"/>
    </row>
    <row r="299" spans="1:8" ht="48" hidden="1" customHeight="1">
      <c r="A299" s="13" t="s">
        <v>25</v>
      </c>
      <c r="B299" s="6">
        <v>633</v>
      </c>
      <c r="C299" s="14">
        <v>5</v>
      </c>
      <c r="D299" s="15">
        <v>3</v>
      </c>
      <c r="E299" s="16" t="s">
        <v>143</v>
      </c>
      <c r="F299" s="17">
        <v>810</v>
      </c>
      <c r="G299" s="18"/>
      <c r="H299" s="12"/>
    </row>
    <row r="300" spans="1:8" ht="54" customHeight="1">
      <c r="A300" s="13" t="s">
        <v>326</v>
      </c>
      <c r="B300" s="6">
        <v>633</v>
      </c>
      <c r="C300" s="14">
        <v>5</v>
      </c>
      <c r="D300" s="15">
        <v>3</v>
      </c>
      <c r="E300" s="16" t="s">
        <v>144</v>
      </c>
      <c r="F300" s="17"/>
      <c r="G300" s="18">
        <f>G301</f>
        <v>5</v>
      </c>
      <c r="H300" s="12"/>
    </row>
    <row r="301" spans="1:8" ht="63.95" customHeight="1">
      <c r="A301" s="13" t="s">
        <v>327</v>
      </c>
      <c r="B301" s="6">
        <v>633</v>
      </c>
      <c r="C301" s="14">
        <v>5</v>
      </c>
      <c r="D301" s="15">
        <v>3</v>
      </c>
      <c r="E301" s="16" t="s">
        <v>145</v>
      </c>
      <c r="F301" s="17"/>
      <c r="G301" s="18">
        <f>G302+G304</f>
        <v>5</v>
      </c>
      <c r="H301" s="12"/>
    </row>
    <row r="302" spans="1:8" ht="32.1" customHeight="1">
      <c r="A302" s="13" t="s">
        <v>310</v>
      </c>
      <c r="B302" s="6">
        <v>633</v>
      </c>
      <c r="C302" s="14">
        <v>5</v>
      </c>
      <c r="D302" s="15">
        <v>3</v>
      </c>
      <c r="E302" s="16" t="s">
        <v>145</v>
      </c>
      <c r="F302" s="17">
        <v>200</v>
      </c>
      <c r="G302" s="18">
        <f>G303</f>
        <v>5</v>
      </c>
      <c r="H302" s="12"/>
    </row>
    <row r="303" spans="1:8" ht="32.1" customHeight="1">
      <c r="A303" s="25" t="s">
        <v>24</v>
      </c>
      <c r="B303" s="6">
        <v>633</v>
      </c>
      <c r="C303" s="27">
        <v>5</v>
      </c>
      <c r="D303" s="27">
        <v>3</v>
      </c>
      <c r="E303" s="44" t="s">
        <v>145</v>
      </c>
      <c r="F303" s="29">
        <v>240</v>
      </c>
      <c r="G303" s="30">
        <v>5</v>
      </c>
      <c r="H303" s="12"/>
    </row>
    <row r="304" spans="1:8" ht="15.95" hidden="1" customHeight="1">
      <c r="A304" s="43" t="s">
        <v>24</v>
      </c>
      <c r="B304" s="6">
        <v>633</v>
      </c>
      <c r="C304" s="27">
        <v>5</v>
      </c>
      <c r="D304" s="27">
        <v>3</v>
      </c>
      <c r="E304" s="44" t="s">
        <v>145</v>
      </c>
      <c r="F304" s="29">
        <v>800</v>
      </c>
      <c r="G304" s="30">
        <f>G305</f>
        <v>0</v>
      </c>
      <c r="H304" s="12"/>
    </row>
    <row r="305" spans="1:8" ht="48" hidden="1" customHeight="1">
      <c r="A305" s="43" t="s">
        <v>25</v>
      </c>
      <c r="B305" s="6">
        <v>633</v>
      </c>
      <c r="C305" s="27">
        <v>5</v>
      </c>
      <c r="D305" s="27">
        <v>3</v>
      </c>
      <c r="E305" s="44" t="s">
        <v>145</v>
      </c>
      <c r="F305" s="29">
        <v>810</v>
      </c>
      <c r="G305" s="30"/>
      <c r="H305" s="12"/>
    </row>
    <row r="306" spans="1:8" ht="15.95" hidden="1" customHeight="1">
      <c r="A306" s="43" t="s">
        <v>76</v>
      </c>
      <c r="B306" s="6">
        <v>633</v>
      </c>
      <c r="C306" s="27">
        <v>5</v>
      </c>
      <c r="D306" s="27">
        <v>3</v>
      </c>
      <c r="E306" s="44" t="s">
        <v>13</v>
      </c>
      <c r="F306" s="29" t="s">
        <v>10</v>
      </c>
      <c r="G306" s="30">
        <f>G307+G314+G319+G324</f>
        <v>0</v>
      </c>
      <c r="H306" s="12"/>
    </row>
    <row r="307" spans="1:8" ht="15.95" hidden="1" customHeight="1">
      <c r="A307" s="43" t="s">
        <v>12</v>
      </c>
      <c r="B307" s="6">
        <v>633</v>
      </c>
      <c r="C307" s="27">
        <v>5</v>
      </c>
      <c r="D307" s="27">
        <v>3</v>
      </c>
      <c r="E307" s="44" t="s">
        <v>147</v>
      </c>
      <c r="F307" s="29"/>
      <c r="G307" s="30">
        <f>G308+G310+G312</f>
        <v>0</v>
      </c>
      <c r="H307" s="12"/>
    </row>
    <row r="308" spans="1:8" ht="32.1" hidden="1" customHeight="1">
      <c r="A308" s="43" t="s">
        <v>146</v>
      </c>
      <c r="B308" s="6">
        <v>633</v>
      </c>
      <c r="C308" s="27">
        <v>5</v>
      </c>
      <c r="D308" s="27">
        <v>3</v>
      </c>
      <c r="E308" s="44" t="s">
        <v>147</v>
      </c>
      <c r="F308" s="29">
        <v>200</v>
      </c>
      <c r="G308" s="30">
        <f>G309</f>
        <v>0</v>
      </c>
      <c r="H308" s="12"/>
    </row>
    <row r="309" spans="1:8" ht="32.1" hidden="1" customHeight="1">
      <c r="A309" s="43" t="s">
        <v>310</v>
      </c>
      <c r="B309" s="6">
        <v>633</v>
      </c>
      <c r="C309" s="27">
        <v>5</v>
      </c>
      <c r="D309" s="27">
        <v>3</v>
      </c>
      <c r="E309" s="44" t="s">
        <v>147</v>
      </c>
      <c r="F309" s="29">
        <v>240</v>
      </c>
      <c r="G309" s="30"/>
      <c r="H309" s="12"/>
    </row>
    <row r="310" spans="1:8" ht="32.1" hidden="1" customHeight="1">
      <c r="A310" s="43" t="s">
        <v>24</v>
      </c>
      <c r="B310" s="6">
        <v>633</v>
      </c>
      <c r="C310" s="27">
        <v>5</v>
      </c>
      <c r="D310" s="27">
        <v>3</v>
      </c>
      <c r="E310" s="44" t="s">
        <v>147</v>
      </c>
      <c r="F310" s="29">
        <v>400</v>
      </c>
      <c r="G310" s="30">
        <f>G311</f>
        <v>0</v>
      </c>
      <c r="H310" s="12"/>
    </row>
    <row r="311" spans="1:8" ht="15.95" hidden="1" customHeight="1">
      <c r="A311" s="43" t="s">
        <v>308</v>
      </c>
      <c r="B311" s="6">
        <v>633</v>
      </c>
      <c r="C311" s="27">
        <v>5</v>
      </c>
      <c r="D311" s="27">
        <v>3</v>
      </c>
      <c r="E311" s="44" t="s">
        <v>147</v>
      </c>
      <c r="F311" s="29">
        <v>410</v>
      </c>
      <c r="G311" s="30"/>
      <c r="H311" s="12"/>
    </row>
    <row r="312" spans="1:8" ht="15.95" hidden="1" customHeight="1">
      <c r="A312" s="43" t="s">
        <v>73</v>
      </c>
      <c r="B312" s="6">
        <v>633</v>
      </c>
      <c r="C312" s="27">
        <v>5</v>
      </c>
      <c r="D312" s="27">
        <v>3</v>
      </c>
      <c r="E312" s="44" t="s">
        <v>147</v>
      </c>
      <c r="F312" s="29">
        <v>800</v>
      </c>
      <c r="G312" s="30">
        <f>G313</f>
        <v>0</v>
      </c>
      <c r="H312" s="12"/>
    </row>
    <row r="313" spans="1:8" ht="48" hidden="1" customHeight="1">
      <c r="A313" s="43" t="s">
        <v>25</v>
      </c>
      <c r="B313" s="6">
        <v>633</v>
      </c>
      <c r="C313" s="27">
        <v>5</v>
      </c>
      <c r="D313" s="27">
        <v>3</v>
      </c>
      <c r="E313" s="44" t="s">
        <v>147</v>
      </c>
      <c r="F313" s="29">
        <v>810</v>
      </c>
      <c r="G313" s="30"/>
      <c r="H313" s="12"/>
    </row>
    <row r="314" spans="1:8" ht="15.95" hidden="1" customHeight="1">
      <c r="A314" s="43" t="s">
        <v>76</v>
      </c>
      <c r="B314" s="6">
        <v>633</v>
      </c>
      <c r="C314" s="27">
        <v>5</v>
      </c>
      <c r="D314" s="27">
        <v>3</v>
      </c>
      <c r="E314" s="44" t="s">
        <v>149</v>
      </c>
      <c r="F314" s="29"/>
      <c r="G314" s="30">
        <f>G315+G317</f>
        <v>0</v>
      </c>
      <c r="H314" s="12"/>
    </row>
    <row r="315" spans="1:8" ht="32.1" hidden="1" customHeight="1">
      <c r="A315" s="43" t="s">
        <v>148</v>
      </c>
      <c r="B315" s="6">
        <v>633</v>
      </c>
      <c r="C315" s="27">
        <v>5</v>
      </c>
      <c r="D315" s="27">
        <v>3</v>
      </c>
      <c r="E315" s="44" t="s">
        <v>149</v>
      </c>
      <c r="F315" s="29">
        <v>200</v>
      </c>
      <c r="G315" s="30">
        <f>G316</f>
        <v>0</v>
      </c>
      <c r="H315" s="12"/>
    </row>
    <row r="316" spans="1:8" ht="32.1" hidden="1" customHeight="1">
      <c r="A316" s="43" t="s">
        <v>310</v>
      </c>
      <c r="B316" s="6">
        <v>633</v>
      </c>
      <c r="C316" s="27">
        <v>5</v>
      </c>
      <c r="D316" s="27">
        <v>3</v>
      </c>
      <c r="E316" s="44" t="s">
        <v>149</v>
      </c>
      <c r="F316" s="29">
        <v>240</v>
      </c>
      <c r="G316" s="30"/>
      <c r="H316" s="12"/>
    </row>
    <row r="317" spans="1:8" ht="15.95" hidden="1" customHeight="1">
      <c r="A317" s="43" t="s">
        <v>24</v>
      </c>
      <c r="B317" s="6">
        <v>633</v>
      </c>
      <c r="C317" s="27">
        <v>5</v>
      </c>
      <c r="D317" s="27">
        <v>3</v>
      </c>
      <c r="E317" s="44" t="s">
        <v>149</v>
      </c>
      <c r="F317" s="29">
        <v>800</v>
      </c>
      <c r="G317" s="30">
        <f>G318</f>
        <v>0</v>
      </c>
      <c r="H317" s="12"/>
    </row>
    <row r="318" spans="1:8" ht="48" hidden="1" customHeight="1">
      <c r="A318" s="43" t="s">
        <v>25</v>
      </c>
      <c r="B318" s="6">
        <v>633</v>
      </c>
      <c r="C318" s="27">
        <v>5</v>
      </c>
      <c r="D318" s="27">
        <v>3</v>
      </c>
      <c r="E318" s="44" t="s">
        <v>149</v>
      </c>
      <c r="F318" s="29">
        <v>810</v>
      </c>
      <c r="G318" s="30"/>
      <c r="H318" s="12"/>
    </row>
    <row r="319" spans="1:8" ht="15.95" hidden="1" customHeight="1">
      <c r="A319" s="43" t="s">
        <v>76</v>
      </c>
      <c r="B319" s="6">
        <v>633</v>
      </c>
      <c r="C319" s="27">
        <v>5</v>
      </c>
      <c r="D319" s="27">
        <v>3</v>
      </c>
      <c r="E319" s="44" t="s">
        <v>151</v>
      </c>
      <c r="F319" s="29"/>
      <c r="G319" s="30">
        <f>G320+G322</f>
        <v>0</v>
      </c>
      <c r="H319" s="12"/>
    </row>
    <row r="320" spans="1:8" ht="32.1" hidden="1" customHeight="1">
      <c r="A320" s="43" t="s">
        <v>150</v>
      </c>
      <c r="B320" s="6">
        <v>633</v>
      </c>
      <c r="C320" s="27">
        <v>5</v>
      </c>
      <c r="D320" s="27">
        <v>3</v>
      </c>
      <c r="E320" s="44" t="s">
        <v>151</v>
      </c>
      <c r="F320" s="29">
        <v>200</v>
      </c>
      <c r="G320" s="30">
        <f>G321</f>
        <v>0</v>
      </c>
      <c r="H320" s="12"/>
    </row>
    <row r="321" spans="1:8" ht="32.1" hidden="1" customHeight="1">
      <c r="A321" s="43" t="s">
        <v>310</v>
      </c>
      <c r="B321" s="6">
        <v>633</v>
      </c>
      <c r="C321" s="27">
        <v>5</v>
      </c>
      <c r="D321" s="27">
        <v>3</v>
      </c>
      <c r="E321" s="44" t="s">
        <v>151</v>
      </c>
      <c r="F321" s="29">
        <v>240</v>
      </c>
      <c r="G321" s="30"/>
      <c r="H321" s="12"/>
    </row>
    <row r="322" spans="1:8" ht="15.95" hidden="1" customHeight="1">
      <c r="A322" s="43" t="s">
        <v>24</v>
      </c>
      <c r="B322" s="6">
        <v>633</v>
      </c>
      <c r="C322" s="27">
        <v>5</v>
      </c>
      <c r="D322" s="27">
        <v>3</v>
      </c>
      <c r="E322" s="44" t="s">
        <v>151</v>
      </c>
      <c r="F322" s="29">
        <v>800</v>
      </c>
      <c r="G322" s="30">
        <f>G323</f>
        <v>0</v>
      </c>
      <c r="H322" s="12"/>
    </row>
    <row r="323" spans="1:8" ht="48" hidden="1" customHeight="1">
      <c r="A323" s="43" t="s">
        <v>25</v>
      </c>
      <c r="B323" s="6">
        <v>633</v>
      </c>
      <c r="C323" s="27">
        <v>5</v>
      </c>
      <c r="D323" s="27">
        <v>3</v>
      </c>
      <c r="E323" s="44" t="s">
        <v>151</v>
      </c>
      <c r="F323" s="29">
        <v>810</v>
      </c>
      <c r="G323" s="30"/>
      <c r="H323" s="12"/>
    </row>
    <row r="324" spans="1:8" ht="32.1" hidden="1" customHeight="1">
      <c r="A324" s="43" t="s">
        <v>76</v>
      </c>
      <c r="B324" s="6">
        <v>633</v>
      </c>
      <c r="C324" s="27">
        <v>5</v>
      </c>
      <c r="D324" s="27">
        <v>3</v>
      </c>
      <c r="E324" s="44" t="s">
        <v>153</v>
      </c>
      <c r="F324" s="29"/>
      <c r="G324" s="30">
        <f>G325+G327</f>
        <v>0</v>
      </c>
      <c r="H324" s="12"/>
    </row>
    <row r="325" spans="1:8" ht="32.1" hidden="1" customHeight="1">
      <c r="A325" s="43" t="s">
        <v>152</v>
      </c>
      <c r="B325" s="6">
        <v>633</v>
      </c>
      <c r="C325" s="27">
        <v>5</v>
      </c>
      <c r="D325" s="27">
        <v>3</v>
      </c>
      <c r="E325" s="44" t="s">
        <v>153</v>
      </c>
      <c r="F325" s="29">
        <v>200</v>
      </c>
      <c r="G325" s="30">
        <f>G326</f>
        <v>0</v>
      </c>
      <c r="H325" s="12"/>
    </row>
    <row r="326" spans="1:8" ht="32.1" hidden="1" customHeight="1">
      <c r="A326" s="43" t="s">
        <v>310</v>
      </c>
      <c r="B326" s="6">
        <v>633</v>
      </c>
      <c r="C326" s="27">
        <v>5</v>
      </c>
      <c r="D326" s="27">
        <v>3</v>
      </c>
      <c r="E326" s="44" t="s">
        <v>153</v>
      </c>
      <c r="F326" s="29">
        <v>240</v>
      </c>
      <c r="G326" s="30"/>
      <c r="H326" s="12"/>
    </row>
    <row r="327" spans="1:8" ht="15.95" hidden="1" customHeight="1">
      <c r="A327" s="43" t="s">
        <v>24</v>
      </c>
      <c r="B327" s="6">
        <v>633</v>
      </c>
      <c r="C327" s="27">
        <v>5</v>
      </c>
      <c r="D327" s="27">
        <v>3</v>
      </c>
      <c r="E327" s="44" t="s">
        <v>153</v>
      </c>
      <c r="F327" s="29">
        <v>800</v>
      </c>
      <c r="G327" s="30">
        <f>G328</f>
        <v>0</v>
      </c>
      <c r="H327" s="12"/>
    </row>
    <row r="328" spans="1:8" ht="48" hidden="1" customHeight="1">
      <c r="A328" s="43" t="s">
        <v>25</v>
      </c>
      <c r="B328" s="6">
        <v>633</v>
      </c>
      <c r="C328" s="27">
        <v>5</v>
      </c>
      <c r="D328" s="27">
        <v>3</v>
      </c>
      <c r="E328" s="44" t="s">
        <v>153</v>
      </c>
      <c r="F328" s="29">
        <v>810</v>
      </c>
      <c r="G328" s="30"/>
      <c r="H328" s="12"/>
    </row>
    <row r="329" spans="1:8" ht="15.95" hidden="1" customHeight="1">
      <c r="A329" s="43" t="s">
        <v>76</v>
      </c>
      <c r="B329" s="6">
        <v>633</v>
      </c>
      <c r="C329" s="77">
        <v>7</v>
      </c>
      <c r="D329" s="77">
        <v>7</v>
      </c>
      <c r="E329" s="44"/>
      <c r="F329" s="29"/>
      <c r="G329" s="30">
        <f>G330+G334</f>
        <v>0</v>
      </c>
      <c r="H329" s="12"/>
    </row>
    <row r="330" spans="1:8" ht="48" hidden="1" customHeight="1">
      <c r="A330" s="112" t="s">
        <v>154</v>
      </c>
      <c r="B330" s="6">
        <v>633</v>
      </c>
      <c r="C330" s="94">
        <v>7</v>
      </c>
      <c r="D330" s="94">
        <v>7</v>
      </c>
      <c r="E330" s="44" t="s">
        <v>156</v>
      </c>
      <c r="F330" s="29"/>
      <c r="G330" s="30">
        <f>G331</f>
        <v>0</v>
      </c>
      <c r="H330" s="12"/>
    </row>
    <row r="331" spans="1:8" ht="32.1" hidden="1" customHeight="1">
      <c r="A331" s="43" t="s">
        <v>155</v>
      </c>
      <c r="B331" s="6">
        <v>633</v>
      </c>
      <c r="C331" s="94">
        <v>7</v>
      </c>
      <c r="D331" s="94">
        <v>7</v>
      </c>
      <c r="E331" s="44" t="s">
        <v>158</v>
      </c>
      <c r="F331" s="29"/>
      <c r="G331" s="30">
        <f>G332</f>
        <v>0</v>
      </c>
      <c r="H331" s="12"/>
    </row>
    <row r="332" spans="1:8" ht="32.1" hidden="1" customHeight="1">
      <c r="A332" s="43" t="s">
        <v>157</v>
      </c>
      <c r="B332" s="6">
        <v>633</v>
      </c>
      <c r="C332" s="94">
        <v>7</v>
      </c>
      <c r="D332" s="94">
        <v>7</v>
      </c>
      <c r="E332" s="44" t="s">
        <v>158</v>
      </c>
      <c r="F332" s="29">
        <v>200</v>
      </c>
      <c r="G332" s="30">
        <f>G333</f>
        <v>0</v>
      </c>
      <c r="H332" s="12"/>
    </row>
    <row r="333" spans="1:8" ht="32.1" hidden="1" customHeight="1">
      <c r="A333" s="43" t="s">
        <v>310</v>
      </c>
      <c r="B333" s="6">
        <v>633</v>
      </c>
      <c r="C333" s="94">
        <v>7</v>
      </c>
      <c r="D333" s="94">
        <v>7</v>
      </c>
      <c r="E333" s="44" t="s">
        <v>158</v>
      </c>
      <c r="F333" s="29">
        <v>240</v>
      </c>
      <c r="G333" s="30"/>
      <c r="H333" s="12"/>
    </row>
    <row r="334" spans="1:8" ht="15.95" hidden="1" customHeight="1">
      <c r="A334" s="97" t="s">
        <v>24</v>
      </c>
      <c r="B334" s="6">
        <v>633</v>
      </c>
      <c r="C334" s="94">
        <v>7</v>
      </c>
      <c r="D334" s="94">
        <v>7</v>
      </c>
      <c r="E334" s="44" t="s">
        <v>13</v>
      </c>
      <c r="F334" s="29"/>
      <c r="G334" s="30">
        <f>G335</f>
        <v>0</v>
      </c>
      <c r="H334" s="12"/>
    </row>
    <row r="335" spans="1:8" ht="32.1" hidden="1" customHeight="1">
      <c r="A335" s="43" t="s">
        <v>12</v>
      </c>
      <c r="B335" s="6">
        <v>633</v>
      </c>
      <c r="C335" s="94">
        <v>7</v>
      </c>
      <c r="D335" s="94">
        <v>7</v>
      </c>
      <c r="E335" s="44" t="s">
        <v>160</v>
      </c>
      <c r="F335" s="29"/>
      <c r="G335" s="24">
        <f>G336</f>
        <v>0</v>
      </c>
      <c r="H335" s="12"/>
    </row>
    <row r="336" spans="1:8" ht="32.1" hidden="1" customHeight="1">
      <c r="A336" s="43" t="s">
        <v>159</v>
      </c>
      <c r="B336" s="6">
        <v>633</v>
      </c>
      <c r="C336" s="94">
        <v>7</v>
      </c>
      <c r="D336" s="94">
        <v>7</v>
      </c>
      <c r="E336" s="44" t="s">
        <v>160</v>
      </c>
      <c r="F336" s="29">
        <v>200</v>
      </c>
      <c r="G336" s="30">
        <f>G337</f>
        <v>0</v>
      </c>
      <c r="H336" s="12"/>
    </row>
    <row r="337" spans="1:8" ht="32.1" hidden="1" customHeight="1">
      <c r="A337" s="43" t="s">
        <v>310</v>
      </c>
      <c r="B337" s="6">
        <v>633</v>
      </c>
      <c r="C337" s="94">
        <v>7</v>
      </c>
      <c r="D337" s="94">
        <v>7</v>
      </c>
      <c r="E337" s="44" t="s">
        <v>160</v>
      </c>
      <c r="F337" s="29">
        <v>240</v>
      </c>
      <c r="G337" s="30"/>
      <c r="H337" s="12"/>
    </row>
    <row r="338" spans="1:8" ht="15.95" customHeight="1">
      <c r="A338" s="112" t="s">
        <v>161</v>
      </c>
      <c r="B338" s="6">
        <v>633</v>
      </c>
      <c r="C338" s="77">
        <v>8</v>
      </c>
      <c r="D338" s="77" t="s">
        <v>10</v>
      </c>
      <c r="E338" s="113" t="s">
        <v>10</v>
      </c>
      <c r="F338" s="83" t="s">
        <v>10</v>
      </c>
      <c r="G338" s="84">
        <f>G339</f>
        <v>4659.5999999999995</v>
      </c>
      <c r="H338" s="12"/>
    </row>
    <row r="339" spans="1:8" ht="15.95" customHeight="1">
      <c r="A339" s="112" t="s">
        <v>162</v>
      </c>
      <c r="B339" s="6">
        <v>633</v>
      </c>
      <c r="C339" s="77">
        <v>8</v>
      </c>
      <c r="D339" s="77">
        <v>1</v>
      </c>
      <c r="E339" s="113" t="s">
        <v>10</v>
      </c>
      <c r="F339" s="83" t="s">
        <v>10</v>
      </c>
      <c r="G339" s="84">
        <f>G340+G372</f>
        <v>4659.5999999999995</v>
      </c>
      <c r="H339" s="12"/>
    </row>
    <row r="340" spans="1:8" ht="47.25" customHeight="1">
      <c r="A340" s="46" t="s">
        <v>319</v>
      </c>
      <c r="B340" s="6">
        <v>633</v>
      </c>
      <c r="C340" s="78">
        <v>8</v>
      </c>
      <c r="D340" s="79">
        <v>1</v>
      </c>
      <c r="E340" s="16" t="s">
        <v>163</v>
      </c>
      <c r="F340" s="91" t="s">
        <v>10</v>
      </c>
      <c r="G340" s="92">
        <f>G341+G344+G354+G357+G369</f>
        <v>4659.5999999999995</v>
      </c>
      <c r="H340" s="12"/>
    </row>
    <row r="341" spans="1:8" ht="80.099999999999994" hidden="1" customHeight="1">
      <c r="A341" s="46" t="s">
        <v>164</v>
      </c>
      <c r="B341" s="6">
        <v>633</v>
      </c>
      <c r="C341" s="78">
        <v>8</v>
      </c>
      <c r="D341" s="79">
        <v>1</v>
      </c>
      <c r="E341" s="16" t="s">
        <v>165</v>
      </c>
      <c r="F341" s="91"/>
      <c r="G341" s="92">
        <f>G342</f>
        <v>0</v>
      </c>
      <c r="H341" s="12"/>
    </row>
    <row r="342" spans="1:8" ht="32.1" hidden="1" customHeight="1">
      <c r="A342" s="13" t="s">
        <v>310</v>
      </c>
      <c r="B342" s="6">
        <v>633</v>
      </c>
      <c r="C342" s="93">
        <v>8</v>
      </c>
      <c r="D342" s="94">
        <v>1</v>
      </c>
      <c r="E342" s="16" t="s">
        <v>165</v>
      </c>
      <c r="F342" s="95">
        <v>200</v>
      </c>
      <c r="G342" s="96">
        <f>G343</f>
        <v>0</v>
      </c>
      <c r="H342" s="12"/>
    </row>
    <row r="343" spans="1:8" ht="2.25" hidden="1" customHeight="1">
      <c r="A343" s="43" t="s">
        <v>24</v>
      </c>
      <c r="B343" s="6">
        <v>633</v>
      </c>
      <c r="C343" s="98">
        <v>8</v>
      </c>
      <c r="D343" s="99">
        <v>1</v>
      </c>
      <c r="E343" s="16" t="s">
        <v>165</v>
      </c>
      <c r="F343" s="100">
        <v>240</v>
      </c>
      <c r="G343" s="101">
        <v>0</v>
      </c>
      <c r="H343" s="12"/>
    </row>
    <row r="344" spans="1:8" ht="55.5" customHeight="1">
      <c r="A344" s="46" t="s">
        <v>328</v>
      </c>
      <c r="B344" s="6">
        <v>633</v>
      </c>
      <c r="C344" s="78">
        <v>8</v>
      </c>
      <c r="D344" s="79">
        <v>1</v>
      </c>
      <c r="E344" s="16" t="s">
        <v>166</v>
      </c>
      <c r="F344" s="91"/>
      <c r="G344" s="92">
        <f>G345+G347+G349+G351</f>
        <v>1928.6</v>
      </c>
      <c r="H344" s="12"/>
    </row>
    <row r="345" spans="1:8" ht="63.95" customHeight="1">
      <c r="A345" s="43" t="s">
        <v>16</v>
      </c>
      <c r="B345" s="6">
        <v>633</v>
      </c>
      <c r="C345" s="78">
        <v>8</v>
      </c>
      <c r="D345" s="79">
        <v>1</v>
      </c>
      <c r="E345" s="16" t="s">
        <v>166</v>
      </c>
      <c r="F345" s="91">
        <v>100</v>
      </c>
      <c r="G345" s="92">
        <f>G346</f>
        <v>361.1</v>
      </c>
      <c r="H345" s="12"/>
    </row>
    <row r="346" spans="1:8" ht="18.75">
      <c r="A346" s="102" t="s">
        <v>167</v>
      </c>
      <c r="B346" s="6">
        <v>633</v>
      </c>
      <c r="C346" s="78">
        <v>8</v>
      </c>
      <c r="D346" s="79">
        <v>1</v>
      </c>
      <c r="E346" s="16" t="s">
        <v>166</v>
      </c>
      <c r="F346" s="91">
        <v>110</v>
      </c>
      <c r="G346" s="92">
        <v>361.1</v>
      </c>
      <c r="H346" s="12"/>
    </row>
    <row r="347" spans="1:8" ht="32.1" customHeight="1">
      <c r="A347" s="13" t="s">
        <v>310</v>
      </c>
      <c r="B347" s="6">
        <v>633</v>
      </c>
      <c r="C347" s="93">
        <v>8</v>
      </c>
      <c r="D347" s="94">
        <v>1</v>
      </c>
      <c r="E347" s="16" t="s">
        <v>166</v>
      </c>
      <c r="F347" s="95">
        <v>200</v>
      </c>
      <c r="G347" s="96">
        <f>G348</f>
        <v>1440.5</v>
      </c>
      <c r="H347" s="12"/>
    </row>
    <row r="348" spans="1:8" ht="32.1" customHeight="1">
      <c r="A348" s="97" t="s">
        <v>24</v>
      </c>
      <c r="B348" s="6">
        <v>633</v>
      </c>
      <c r="C348" s="98">
        <v>8</v>
      </c>
      <c r="D348" s="99">
        <v>1</v>
      </c>
      <c r="E348" s="16" t="s">
        <v>166</v>
      </c>
      <c r="F348" s="100">
        <v>240</v>
      </c>
      <c r="G348" s="101">
        <v>1440.5</v>
      </c>
      <c r="H348" s="12"/>
    </row>
    <row r="349" spans="1:8" ht="15.95" customHeight="1">
      <c r="A349" s="43" t="s">
        <v>25</v>
      </c>
      <c r="B349" s="6">
        <v>633</v>
      </c>
      <c r="C349" s="78">
        <v>8</v>
      </c>
      <c r="D349" s="79">
        <v>1</v>
      </c>
      <c r="E349" s="16" t="s">
        <v>166</v>
      </c>
      <c r="F349" s="91">
        <v>800</v>
      </c>
      <c r="G349" s="92">
        <f>G350</f>
        <v>127</v>
      </c>
      <c r="H349" s="12"/>
    </row>
    <row r="350" spans="1:8" ht="15.95" customHeight="1">
      <c r="A350" s="43" t="s">
        <v>26</v>
      </c>
      <c r="B350" s="6">
        <v>633</v>
      </c>
      <c r="C350" s="78">
        <v>8</v>
      </c>
      <c r="D350" s="79">
        <v>1</v>
      </c>
      <c r="E350" s="16" t="s">
        <v>166</v>
      </c>
      <c r="F350" s="91">
        <v>850</v>
      </c>
      <c r="G350" s="92">
        <v>127</v>
      </c>
      <c r="H350" s="12"/>
    </row>
    <row r="351" spans="1:8" ht="32.1" hidden="1" customHeight="1">
      <c r="A351" s="43" t="s">
        <v>26</v>
      </c>
      <c r="B351" s="6">
        <v>633</v>
      </c>
      <c r="C351" s="78">
        <v>8</v>
      </c>
      <c r="D351" s="79">
        <v>1</v>
      </c>
      <c r="E351" s="16" t="s">
        <v>166</v>
      </c>
      <c r="F351" s="91">
        <v>600</v>
      </c>
      <c r="G351" s="92">
        <f>G352+G353</f>
        <v>0</v>
      </c>
      <c r="H351" s="12"/>
    </row>
    <row r="352" spans="1:8" ht="15.95" hidden="1" customHeight="1">
      <c r="A352" s="43" t="s">
        <v>168</v>
      </c>
      <c r="B352" s="6">
        <v>633</v>
      </c>
      <c r="C352" s="78">
        <v>8</v>
      </c>
      <c r="D352" s="79">
        <v>1</v>
      </c>
      <c r="E352" s="16" t="s">
        <v>166</v>
      </c>
      <c r="F352" s="91">
        <v>610</v>
      </c>
      <c r="G352" s="92"/>
      <c r="H352" s="12"/>
    </row>
    <row r="353" spans="1:8" ht="15.95" hidden="1" customHeight="1">
      <c r="A353" s="13" t="s">
        <v>169</v>
      </c>
      <c r="B353" s="6">
        <v>633</v>
      </c>
      <c r="C353" s="78">
        <v>8</v>
      </c>
      <c r="D353" s="79">
        <v>1</v>
      </c>
      <c r="E353" s="16" t="s">
        <v>166</v>
      </c>
      <c r="F353" s="91">
        <v>620</v>
      </c>
      <c r="G353" s="92"/>
      <c r="H353" s="12"/>
    </row>
    <row r="354" spans="1:8" ht="15.75" hidden="1" customHeight="1">
      <c r="A354" s="13" t="s">
        <v>170</v>
      </c>
      <c r="B354" s="6">
        <v>633</v>
      </c>
      <c r="C354" s="78">
        <v>8</v>
      </c>
      <c r="D354" s="79">
        <v>1</v>
      </c>
      <c r="E354" s="16" t="s">
        <v>172</v>
      </c>
      <c r="F354" s="91"/>
      <c r="G354" s="92">
        <f>G355</f>
        <v>0</v>
      </c>
      <c r="H354" s="12"/>
    </row>
    <row r="355" spans="1:8" ht="15.75" hidden="1" customHeight="1">
      <c r="A355" s="13" t="s">
        <v>171</v>
      </c>
      <c r="B355" s="6">
        <v>633</v>
      </c>
      <c r="C355" s="78">
        <v>8</v>
      </c>
      <c r="D355" s="79">
        <v>1</v>
      </c>
      <c r="E355" s="16" t="s">
        <v>172</v>
      </c>
      <c r="F355" s="91">
        <v>500</v>
      </c>
      <c r="G355" s="92">
        <f>G356</f>
        <v>0</v>
      </c>
      <c r="H355" s="12"/>
    </row>
    <row r="356" spans="1:8" ht="15.75" hidden="1" customHeight="1">
      <c r="A356" s="13" t="s">
        <v>32</v>
      </c>
      <c r="B356" s="6">
        <v>633</v>
      </c>
      <c r="C356" s="93">
        <v>8</v>
      </c>
      <c r="D356" s="94">
        <v>1</v>
      </c>
      <c r="E356" s="16" t="s">
        <v>172</v>
      </c>
      <c r="F356" s="95">
        <v>540</v>
      </c>
      <c r="G356" s="96"/>
      <c r="H356" s="12"/>
    </row>
    <row r="357" spans="1:8" ht="66" customHeight="1">
      <c r="A357" s="13" t="s">
        <v>358</v>
      </c>
      <c r="B357" s="6">
        <v>633</v>
      </c>
      <c r="C357" s="93">
        <v>8</v>
      </c>
      <c r="D357" s="94">
        <v>1</v>
      </c>
      <c r="E357" s="16" t="s">
        <v>173</v>
      </c>
      <c r="F357" s="95"/>
      <c r="G357" s="96">
        <f>G358+G360+G362+G364+G367</f>
        <v>2701.2</v>
      </c>
      <c r="H357" s="12"/>
    </row>
    <row r="358" spans="1:8" ht="63.95" customHeight="1">
      <c r="A358" s="43" t="s">
        <v>16</v>
      </c>
      <c r="B358" s="6">
        <v>633</v>
      </c>
      <c r="C358" s="93">
        <v>8</v>
      </c>
      <c r="D358" s="94">
        <v>1</v>
      </c>
      <c r="E358" s="16" t="s">
        <v>173</v>
      </c>
      <c r="F358" s="95">
        <v>100</v>
      </c>
      <c r="G358" s="96">
        <f>G359</f>
        <v>2636.2</v>
      </c>
      <c r="H358" s="12"/>
    </row>
    <row r="359" spans="1:8" ht="15.95" customHeight="1">
      <c r="A359" s="102" t="s">
        <v>167</v>
      </c>
      <c r="B359" s="6">
        <v>633</v>
      </c>
      <c r="C359" s="93">
        <v>8</v>
      </c>
      <c r="D359" s="94">
        <v>1</v>
      </c>
      <c r="E359" s="16" t="s">
        <v>173</v>
      </c>
      <c r="F359" s="95">
        <v>110</v>
      </c>
      <c r="G359" s="96">
        <v>2636.2</v>
      </c>
      <c r="H359" s="12"/>
    </row>
    <row r="360" spans="1:8" ht="32.1" hidden="1" customHeight="1">
      <c r="A360" s="97" t="s">
        <v>98</v>
      </c>
      <c r="B360" s="6">
        <v>633</v>
      </c>
      <c r="C360" s="93">
        <v>8</v>
      </c>
      <c r="D360" s="94">
        <v>1</v>
      </c>
      <c r="E360" s="16" t="s">
        <v>173</v>
      </c>
      <c r="F360" s="95">
        <v>200</v>
      </c>
      <c r="G360" s="96">
        <f>G361</f>
        <v>0</v>
      </c>
      <c r="H360" s="12"/>
    </row>
    <row r="361" spans="1:8" ht="32.1" hidden="1" customHeight="1">
      <c r="A361" s="97" t="s">
        <v>24</v>
      </c>
      <c r="B361" s="6">
        <v>633</v>
      </c>
      <c r="C361" s="93">
        <v>8</v>
      </c>
      <c r="D361" s="94">
        <v>1</v>
      </c>
      <c r="E361" s="16" t="s">
        <v>173</v>
      </c>
      <c r="F361" s="95">
        <v>240</v>
      </c>
      <c r="G361" s="96"/>
      <c r="H361" s="12"/>
    </row>
    <row r="362" spans="1:8" ht="15.95" hidden="1" customHeight="1">
      <c r="A362" s="43" t="s">
        <v>25</v>
      </c>
      <c r="B362" s="6">
        <v>633</v>
      </c>
      <c r="C362" s="93">
        <v>8</v>
      </c>
      <c r="D362" s="94">
        <v>1</v>
      </c>
      <c r="E362" s="16" t="s">
        <v>173</v>
      </c>
      <c r="F362" s="95">
        <v>800</v>
      </c>
      <c r="G362" s="96">
        <f>G363</f>
        <v>0</v>
      </c>
      <c r="H362" s="12"/>
    </row>
    <row r="363" spans="1:8" ht="15.95" hidden="1" customHeight="1">
      <c r="A363" s="43" t="s">
        <v>26</v>
      </c>
      <c r="B363" s="6">
        <v>633</v>
      </c>
      <c r="C363" s="93">
        <v>8</v>
      </c>
      <c r="D363" s="94">
        <v>1</v>
      </c>
      <c r="E363" s="16" t="s">
        <v>173</v>
      </c>
      <c r="F363" s="95">
        <v>850</v>
      </c>
      <c r="G363" s="96"/>
      <c r="H363" s="12"/>
    </row>
    <row r="364" spans="1:8" ht="32.1" hidden="1" customHeight="1">
      <c r="A364" s="43" t="s">
        <v>168</v>
      </c>
      <c r="B364" s="6">
        <v>633</v>
      </c>
      <c r="C364" s="78">
        <v>8</v>
      </c>
      <c r="D364" s="79">
        <v>1</v>
      </c>
      <c r="E364" s="16" t="s">
        <v>173</v>
      </c>
      <c r="F364" s="91">
        <v>600</v>
      </c>
      <c r="G364" s="92">
        <f>G365+G366</f>
        <v>0</v>
      </c>
      <c r="H364" s="12"/>
    </row>
    <row r="365" spans="1:8" ht="15.95" hidden="1" customHeight="1">
      <c r="A365" s="13" t="s">
        <v>169</v>
      </c>
      <c r="B365" s="6">
        <v>633</v>
      </c>
      <c r="C365" s="78">
        <v>8</v>
      </c>
      <c r="D365" s="79">
        <v>1</v>
      </c>
      <c r="E365" s="16" t="s">
        <v>173</v>
      </c>
      <c r="F365" s="91">
        <v>610</v>
      </c>
      <c r="G365" s="92"/>
      <c r="H365" s="12"/>
    </row>
    <row r="366" spans="1:8" ht="15.95" hidden="1" customHeight="1">
      <c r="A366" s="13" t="s">
        <v>170</v>
      </c>
      <c r="B366" s="6">
        <v>633</v>
      </c>
      <c r="C366" s="78">
        <v>8</v>
      </c>
      <c r="D366" s="79">
        <v>1</v>
      </c>
      <c r="E366" s="16" t="s">
        <v>173</v>
      </c>
      <c r="F366" s="91">
        <v>620</v>
      </c>
      <c r="G366" s="92"/>
      <c r="H366" s="12"/>
    </row>
    <row r="367" spans="1:8" ht="15.95" customHeight="1">
      <c r="A367" s="13" t="s">
        <v>310</v>
      </c>
      <c r="B367" s="6">
        <v>633</v>
      </c>
      <c r="C367" s="93">
        <v>8</v>
      </c>
      <c r="D367" s="94">
        <v>1</v>
      </c>
      <c r="E367" s="16" t="s">
        <v>173</v>
      </c>
      <c r="F367" s="91">
        <v>200</v>
      </c>
      <c r="G367" s="92">
        <f>+G368</f>
        <v>65</v>
      </c>
      <c r="H367" s="12"/>
    </row>
    <row r="368" spans="1:8" ht="15.95" customHeight="1">
      <c r="A368" s="25" t="s">
        <v>24</v>
      </c>
      <c r="B368" s="6">
        <v>633</v>
      </c>
      <c r="C368" s="93">
        <v>8</v>
      </c>
      <c r="D368" s="94">
        <v>1</v>
      </c>
      <c r="E368" s="16" t="s">
        <v>173</v>
      </c>
      <c r="F368" s="91">
        <v>240</v>
      </c>
      <c r="G368" s="92">
        <v>65</v>
      </c>
      <c r="H368" s="12"/>
    </row>
    <row r="369" spans="1:8" ht="63" customHeight="1">
      <c r="A369" s="13" t="s">
        <v>357</v>
      </c>
      <c r="B369" s="6">
        <v>633</v>
      </c>
      <c r="C369" s="78">
        <v>8</v>
      </c>
      <c r="D369" s="79">
        <v>1</v>
      </c>
      <c r="E369" s="16" t="s">
        <v>314</v>
      </c>
      <c r="F369" s="91"/>
      <c r="G369" s="92">
        <f>G370</f>
        <v>29.8</v>
      </c>
      <c r="H369" s="12"/>
    </row>
    <row r="370" spans="1:8" ht="72" customHeight="1">
      <c r="A370" s="43" t="s">
        <v>16</v>
      </c>
      <c r="B370" s="6">
        <v>633</v>
      </c>
      <c r="C370" s="78">
        <v>8</v>
      </c>
      <c r="D370" s="79">
        <v>1</v>
      </c>
      <c r="E370" s="16" t="s">
        <v>314</v>
      </c>
      <c r="F370" s="91">
        <v>100</v>
      </c>
      <c r="G370" s="92">
        <f>+G371</f>
        <v>29.8</v>
      </c>
      <c r="H370" s="12"/>
    </row>
    <row r="371" spans="1:8" ht="15.95" customHeight="1">
      <c r="A371" s="102" t="s">
        <v>167</v>
      </c>
      <c r="B371" s="6">
        <v>633</v>
      </c>
      <c r="C371" s="78">
        <v>8</v>
      </c>
      <c r="D371" s="79">
        <v>1</v>
      </c>
      <c r="E371" s="16" t="s">
        <v>314</v>
      </c>
      <c r="F371" s="91">
        <v>110</v>
      </c>
      <c r="G371" s="18">
        <v>29.8</v>
      </c>
      <c r="H371" s="12"/>
    </row>
    <row r="372" spans="1:8" ht="15.95" hidden="1" customHeight="1">
      <c r="A372" s="46" t="s">
        <v>12</v>
      </c>
      <c r="B372" s="6">
        <v>633</v>
      </c>
      <c r="C372" s="78">
        <v>8</v>
      </c>
      <c r="D372" s="79">
        <v>1</v>
      </c>
      <c r="E372" s="16" t="s">
        <v>13</v>
      </c>
      <c r="F372" s="91" t="s">
        <v>10</v>
      </c>
      <c r="G372" s="92">
        <f>G373+G376+G386+G389+G399</f>
        <v>0</v>
      </c>
      <c r="H372" s="12"/>
    </row>
    <row r="373" spans="1:8" ht="32.1" hidden="1" customHeight="1">
      <c r="A373" s="46" t="s">
        <v>174</v>
      </c>
      <c r="B373" s="6">
        <v>633</v>
      </c>
      <c r="C373" s="78">
        <v>8</v>
      </c>
      <c r="D373" s="79">
        <v>1</v>
      </c>
      <c r="E373" s="16" t="s">
        <v>175</v>
      </c>
      <c r="F373" s="91"/>
      <c r="G373" s="92">
        <f>G374</f>
        <v>0</v>
      </c>
      <c r="H373" s="12"/>
    </row>
    <row r="374" spans="1:8" ht="32.1" hidden="1" customHeight="1">
      <c r="A374" s="13" t="s">
        <v>310</v>
      </c>
      <c r="B374" s="6">
        <v>633</v>
      </c>
      <c r="C374" s="93">
        <v>8</v>
      </c>
      <c r="D374" s="94">
        <v>1</v>
      </c>
      <c r="E374" s="16" t="s">
        <v>175</v>
      </c>
      <c r="F374" s="95">
        <v>200</v>
      </c>
      <c r="G374" s="96">
        <f>G375</f>
        <v>0</v>
      </c>
      <c r="H374" s="12"/>
    </row>
    <row r="375" spans="1:8" ht="32.1" hidden="1" customHeight="1">
      <c r="A375" s="97" t="s">
        <v>24</v>
      </c>
      <c r="B375" s="6">
        <v>633</v>
      </c>
      <c r="C375" s="98">
        <v>8</v>
      </c>
      <c r="D375" s="99">
        <v>1</v>
      </c>
      <c r="E375" s="16" t="s">
        <v>175</v>
      </c>
      <c r="F375" s="100">
        <v>240</v>
      </c>
      <c r="G375" s="101"/>
      <c r="H375" s="12"/>
    </row>
    <row r="376" spans="1:8" ht="32.1" hidden="1" customHeight="1">
      <c r="A376" s="46" t="s">
        <v>176</v>
      </c>
      <c r="B376" s="6">
        <v>633</v>
      </c>
      <c r="C376" s="78">
        <v>8</v>
      </c>
      <c r="D376" s="79">
        <v>1</v>
      </c>
      <c r="E376" s="16" t="s">
        <v>177</v>
      </c>
      <c r="F376" s="91"/>
      <c r="G376" s="92">
        <f>G377+G379+G381+G383</f>
        <v>0</v>
      </c>
      <c r="H376" s="12"/>
    </row>
    <row r="377" spans="1:8" ht="63.95" hidden="1" customHeight="1">
      <c r="A377" s="43" t="s">
        <v>16</v>
      </c>
      <c r="B377" s="6">
        <v>633</v>
      </c>
      <c r="C377" s="78">
        <v>8</v>
      </c>
      <c r="D377" s="79">
        <v>1</v>
      </c>
      <c r="E377" s="16" t="s">
        <v>177</v>
      </c>
      <c r="F377" s="91">
        <v>100</v>
      </c>
      <c r="G377" s="92">
        <f>G378</f>
        <v>0</v>
      </c>
      <c r="H377" s="12"/>
    </row>
    <row r="378" spans="1:8" ht="15.95" hidden="1" customHeight="1">
      <c r="A378" s="102" t="s">
        <v>167</v>
      </c>
      <c r="B378" s="6">
        <v>633</v>
      </c>
      <c r="C378" s="78">
        <v>8</v>
      </c>
      <c r="D378" s="79">
        <v>1</v>
      </c>
      <c r="E378" s="16" t="s">
        <v>177</v>
      </c>
      <c r="F378" s="91">
        <v>110</v>
      </c>
      <c r="G378" s="92"/>
      <c r="H378" s="12"/>
    </row>
    <row r="379" spans="1:8" ht="32.1" hidden="1" customHeight="1">
      <c r="A379" s="13" t="s">
        <v>310</v>
      </c>
      <c r="B379" s="6">
        <v>633</v>
      </c>
      <c r="C379" s="93">
        <v>8</v>
      </c>
      <c r="D379" s="94">
        <v>1</v>
      </c>
      <c r="E379" s="16" t="s">
        <v>177</v>
      </c>
      <c r="F379" s="95">
        <v>200</v>
      </c>
      <c r="G379" s="96">
        <f>G380</f>
        <v>0</v>
      </c>
      <c r="H379" s="12"/>
    </row>
    <row r="380" spans="1:8" ht="32.1" hidden="1" customHeight="1">
      <c r="A380" s="97" t="s">
        <v>24</v>
      </c>
      <c r="B380" s="6">
        <v>633</v>
      </c>
      <c r="C380" s="98">
        <v>8</v>
      </c>
      <c r="D380" s="99">
        <v>1</v>
      </c>
      <c r="E380" s="16" t="s">
        <v>177</v>
      </c>
      <c r="F380" s="100">
        <v>240</v>
      </c>
      <c r="G380" s="101"/>
      <c r="H380" s="12"/>
    </row>
    <row r="381" spans="1:8" ht="15.95" hidden="1" customHeight="1">
      <c r="A381" s="43" t="s">
        <v>25</v>
      </c>
      <c r="B381" s="6">
        <v>633</v>
      </c>
      <c r="C381" s="78">
        <v>8</v>
      </c>
      <c r="D381" s="79">
        <v>1</v>
      </c>
      <c r="E381" s="16" t="s">
        <v>177</v>
      </c>
      <c r="F381" s="91">
        <v>800</v>
      </c>
      <c r="G381" s="92">
        <f>G382</f>
        <v>0</v>
      </c>
      <c r="H381" s="12"/>
    </row>
    <row r="382" spans="1:8" ht="15.95" hidden="1" customHeight="1">
      <c r="A382" s="43" t="s">
        <v>26</v>
      </c>
      <c r="B382" s="6">
        <v>633</v>
      </c>
      <c r="C382" s="78">
        <v>8</v>
      </c>
      <c r="D382" s="79">
        <v>1</v>
      </c>
      <c r="E382" s="16" t="s">
        <v>177</v>
      </c>
      <c r="F382" s="91">
        <v>850</v>
      </c>
      <c r="G382" s="92"/>
      <c r="H382" s="12"/>
    </row>
    <row r="383" spans="1:8" ht="32.1" hidden="1" customHeight="1">
      <c r="A383" s="43" t="s">
        <v>168</v>
      </c>
      <c r="B383" s="6">
        <v>633</v>
      </c>
      <c r="C383" s="78">
        <v>8</v>
      </c>
      <c r="D383" s="79">
        <v>1</v>
      </c>
      <c r="E383" s="16" t="s">
        <v>177</v>
      </c>
      <c r="F383" s="91">
        <v>600</v>
      </c>
      <c r="G383" s="92">
        <f>G384+G385</f>
        <v>0</v>
      </c>
      <c r="H383" s="12"/>
    </row>
    <row r="384" spans="1:8" ht="15.95" hidden="1" customHeight="1">
      <c r="A384" s="13" t="s">
        <v>169</v>
      </c>
      <c r="B384" s="6">
        <v>633</v>
      </c>
      <c r="C384" s="78">
        <v>8</v>
      </c>
      <c r="D384" s="79">
        <v>1</v>
      </c>
      <c r="E384" s="16" t="s">
        <v>177</v>
      </c>
      <c r="F384" s="91">
        <v>610</v>
      </c>
      <c r="G384" s="92"/>
      <c r="H384" s="12"/>
    </row>
    <row r="385" spans="1:8" ht="15.95" hidden="1" customHeight="1">
      <c r="A385" s="13" t="s">
        <v>170</v>
      </c>
      <c r="B385" s="6">
        <v>633</v>
      </c>
      <c r="C385" s="78">
        <v>8</v>
      </c>
      <c r="D385" s="79">
        <v>1</v>
      </c>
      <c r="E385" s="16" t="s">
        <v>177</v>
      </c>
      <c r="F385" s="91">
        <v>620</v>
      </c>
      <c r="G385" s="92"/>
      <c r="H385" s="12"/>
    </row>
    <row r="386" spans="1:8" ht="15.95" hidden="1" customHeight="1">
      <c r="A386" s="43" t="s">
        <v>221</v>
      </c>
      <c r="B386" s="6">
        <v>633</v>
      </c>
      <c r="C386" s="78">
        <v>8</v>
      </c>
      <c r="D386" s="79">
        <v>1</v>
      </c>
      <c r="E386" s="16" t="s">
        <v>31</v>
      </c>
      <c r="F386" s="91"/>
      <c r="G386" s="92">
        <f>G387</f>
        <v>0</v>
      </c>
      <c r="H386" s="12"/>
    </row>
    <row r="387" spans="1:8" ht="15.95" hidden="1" customHeight="1">
      <c r="A387" s="13" t="s">
        <v>32</v>
      </c>
      <c r="B387" s="6">
        <v>633</v>
      </c>
      <c r="C387" s="78">
        <v>8</v>
      </c>
      <c r="D387" s="79">
        <v>1</v>
      </c>
      <c r="E387" s="16" t="s">
        <v>31</v>
      </c>
      <c r="F387" s="91">
        <v>500</v>
      </c>
      <c r="G387" s="92">
        <f>G388</f>
        <v>0</v>
      </c>
      <c r="H387" s="12"/>
    </row>
    <row r="388" spans="1:8" ht="15.95" hidden="1" customHeight="1">
      <c r="A388" s="13" t="s">
        <v>33</v>
      </c>
      <c r="B388" s="6">
        <v>633</v>
      </c>
      <c r="C388" s="93">
        <v>8</v>
      </c>
      <c r="D388" s="94">
        <v>1</v>
      </c>
      <c r="E388" s="16" t="s">
        <v>31</v>
      </c>
      <c r="F388" s="95">
        <v>540</v>
      </c>
      <c r="G388" s="96"/>
      <c r="H388" s="12"/>
    </row>
    <row r="389" spans="1:8" ht="48" hidden="1" customHeight="1">
      <c r="A389" s="13" t="s">
        <v>178</v>
      </c>
      <c r="B389" s="6">
        <v>633</v>
      </c>
      <c r="C389" s="93">
        <v>8</v>
      </c>
      <c r="D389" s="94">
        <v>1</v>
      </c>
      <c r="E389" s="16" t="s">
        <v>179</v>
      </c>
      <c r="F389" s="95"/>
      <c r="G389" s="96">
        <f>G390+G392+G394+G396</f>
        <v>0</v>
      </c>
      <c r="H389" s="12"/>
    </row>
    <row r="390" spans="1:8" ht="63.95" hidden="1" customHeight="1">
      <c r="A390" s="43" t="s">
        <v>16</v>
      </c>
      <c r="B390" s="6">
        <v>633</v>
      </c>
      <c r="C390" s="93">
        <v>8</v>
      </c>
      <c r="D390" s="94">
        <v>1</v>
      </c>
      <c r="E390" s="16" t="s">
        <v>179</v>
      </c>
      <c r="F390" s="95">
        <v>100</v>
      </c>
      <c r="G390" s="96">
        <f>G391</f>
        <v>0</v>
      </c>
      <c r="H390" s="12"/>
    </row>
    <row r="391" spans="1:8" ht="15.95" hidden="1" customHeight="1">
      <c r="A391" s="102" t="s">
        <v>167</v>
      </c>
      <c r="B391" s="6">
        <v>633</v>
      </c>
      <c r="C391" s="93">
        <v>8</v>
      </c>
      <c r="D391" s="94">
        <v>1</v>
      </c>
      <c r="E391" s="16" t="s">
        <v>179</v>
      </c>
      <c r="F391" s="95">
        <v>110</v>
      </c>
      <c r="G391" s="96"/>
      <c r="H391" s="12"/>
    </row>
    <row r="392" spans="1:8" ht="32.1" hidden="1" customHeight="1">
      <c r="A392" s="97" t="s">
        <v>98</v>
      </c>
      <c r="B392" s="6">
        <v>633</v>
      </c>
      <c r="C392" s="93">
        <v>8</v>
      </c>
      <c r="D392" s="94">
        <v>1</v>
      </c>
      <c r="E392" s="16" t="s">
        <v>179</v>
      </c>
      <c r="F392" s="95">
        <v>200</v>
      </c>
      <c r="G392" s="96">
        <f>G393</f>
        <v>0</v>
      </c>
      <c r="H392" s="12"/>
    </row>
    <row r="393" spans="1:8" ht="32.1" hidden="1" customHeight="1">
      <c r="A393" s="97" t="s">
        <v>24</v>
      </c>
      <c r="B393" s="6">
        <v>633</v>
      </c>
      <c r="C393" s="93">
        <v>8</v>
      </c>
      <c r="D393" s="94">
        <v>1</v>
      </c>
      <c r="E393" s="16" t="s">
        <v>179</v>
      </c>
      <c r="F393" s="95">
        <v>240</v>
      </c>
      <c r="G393" s="96"/>
      <c r="H393" s="12"/>
    </row>
    <row r="394" spans="1:8" ht="15.95" hidden="1" customHeight="1">
      <c r="A394" s="43" t="s">
        <v>25</v>
      </c>
      <c r="B394" s="6">
        <v>633</v>
      </c>
      <c r="C394" s="93">
        <v>8</v>
      </c>
      <c r="D394" s="94">
        <v>1</v>
      </c>
      <c r="E394" s="16" t="s">
        <v>179</v>
      </c>
      <c r="F394" s="95">
        <v>800</v>
      </c>
      <c r="G394" s="96">
        <f>G395</f>
        <v>0</v>
      </c>
      <c r="H394" s="12"/>
    </row>
    <row r="395" spans="1:8" ht="15.95" hidden="1" customHeight="1">
      <c r="A395" s="43" t="s">
        <v>26</v>
      </c>
      <c r="B395" s="6">
        <v>633</v>
      </c>
      <c r="C395" s="93">
        <v>8</v>
      </c>
      <c r="D395" s="94">
        <v>1</v>
      </c>
      <c r="E395" s="16" t="s">
        <v>179</v>
      </c>
      <c r="F395" s="95">
        <v>850</v>
      </c>
      <c r="G395" s="96"/>
      <c r="H395" s="12"/>
    </row>
    <row r="396" spans="1:8" ht="32.1" hidden="1" customHeight="1">
      <c r="A396" s="43" t="s">
        <v>168</v>
      </c>
      <c r="B396" s="6">
        <v>633</v>
      </c>
      <c r="C396" s="78">
        <v>8</v>
      </c>
      <c r="D396" s="79">
        <v>1</v>
      </c>
      <c r="E396" s="16" t="s">
        <v>179</v>
      </c>
      <c r="F396" s="91">
        <v>600</v>
      </c>
      <c r="G396" s="92">
        <f>G397+G398</f>
        <v>0</v>
      </c>
      <c r="H396" s="12"/>
    </row>
    <row r="397" spans="1:8" ht="15.95" hidden="1" customHeight="1">
      <c r="A397" s="13" t="s">
        <v>169</v>
      </c>
      <c r="B397" s="6">
        <v>633</v>
      </c>
      <c r="C397" s="78">
        <v>8</v>
      </c>
      <c r="D397" s="79">
        <v>1</v>
      </c>
      <c r="E397" s="16" t="s">
        <v>179</v>
      </c>
      <c r="F397" s="91">
        <v>610</v>
      </c>
      <c r="G397" s="92"/>
      <c r="H397" s="12"/>
    </row>
    <row r="398" spans="1:8" ht="15.95" hidden="1" customHeight="1">
      <c r="A398" s="13" t="s">
        <v>170</v>
      </c>
      <c r="B398" s="6">
        <v>633</v>
      </c>
      <c r="C398" s="78">
        <v>8</v>
      </c>
      <c r="D398" s="79">
        <v>1</v>
      </c>
      <c r="E398" s="16" t="s">
        <v>179</v>
      </c>
      <c r="F398" s="91">
        <v>620</v>
      </c>
      <c r="G398" s="92"/>
      <c r="H398" s="12"/>
    </row>
    <row r="399" spans="1:8" ht="65.25" hidden="1" customHeight="1">
      <c r="A399" s="13" t="s">
        <v>313</v>
      </c>
      <c r="B399" s="6">
        <v>633</v>
      </c>
      <c r="C399" s="78">
        <v>8</v>
      </c>
      <c r="D399" s="79">
        <v>1</v>
      </c>
      <c r="E399" s="16" t="s">
        <v>311</v>
      </c>
      <c r="F399" s="91"/>
      <c r="G399" s="92">
        <f>G400</f>
        <v>0</v>
      </c>
      <c r="H399" s="12"/>
    </row>
    <row r="400" spans="1:8" ht="62.25" hidden="1" customHeight="1">
      <c r="A400" s="43" t="s">
        <v>16</v>
      </c>
      <c r="B400" s="6">
        <v>633</v>
      </c>
      <c r="C400" s="78">
        <v>8</v>
      </c>
      <c r="D400" s="79">
        <v>1</v>
      </c>
      <c r="E400" s="16" t="s">
        <v>311</v>
      </c>
      <c r="F400" s="91">
        <v>100</v>
      </c>
      <c r="G400" s="92">
        <f>G401</f>
        <v>0</v>
      </c>
      <c r="H400" s="12"/>
    </row>
    <row r="401" spans="1:8" ht="15.95" hidden="1" customHeight="1">
      <c r="A401" s="102" t="s">
        <v>167</v>
      </c>
      <c r="B401" s="6">
        <v>633</v>
      </c>
      <c r="C401" s="78">
        <v>8</v>
      </c>
      <c r="D401" s="79">
        <v>1</v>
      </c>
      <c r="E401" s="16" t="s">
        <v>311</v>
      </c>
      <c r="F401" s="91">
        <v>110</v>
      </c>
      <c r="G401" s="92"/>
      <c r="H401" s="12"/>
    </row>
    <row r="402" spans="1:8" ht="15.95" customHeight="1">
      <c r="A402" s="19" t="s">
        <v>180</v>
      </c>
      <c r="B402" s="6">
        <v>633</v>
      </c>
      <c r="C402" s="76">
        <v>10</v>
      </c>
      <c r="D402" s="94"/>
      <c r="E402" s="16"/>
      <c r="F402" s="95"/>
      <c r="G402" s="24">
        <f>G403</f>
        <v>216.2</v>
      </c>
      <c r="H402" s="12"/>
    </row>
    <row r="403" spans="1:8" ht="15.95" customHeight="1">
      <c r="A403" s="75" t="s">
        <v>181</v>
      </c>
      <c r="B403" s="6">
        <v>633</v>
      </c>
      <c r="C403" s="76">
        <v>10</v>
      </c>
      <c r="D403" s="77">
        <v>1</v>
      </c>
      <c r="E403" s="82" t="s">
        <v>10</v>
      </c>
      <c r="F403" s="83" t="s">
        <v>10</v>
      </c>
      <c r="G403" s="84">
        <f>G404</f>
        <v>216.2</v>
      </c>
      <c r="H403" s="12"/>
    </row>
    <row r="404" spans="1:8" ht="15.95" customHeight="1">
      <c r="A404" s="103" t="s">
        <v>182</v>
      </c>
      <c r="B404" s="6">
        <v>633</v>
      </c>
      <c r="C404" s="98">
        <v>10</v>
      </c>
      <c r="D404" s="99">
        <v>1</v>
      </c>
      <c r="E404" s="45" t="s">
        <v>13</v>
      </c>
      <c r="F404" s="100" t="s">
        <v>10</v>
      </c>
      <c r="G404" s="101">
        <f>G405</f>
        <v>216.2</v>
      </c>
      <c r="H404" s="12"/>
    </row>
    <row r="405" spans="1:8" ht="32.1" customHeight="1">
      <c r="A405" s="104" t="s">
        <v>183</v>
      </c>
      <c r="B405" s="6">
        <v>633</v>
      </c>
      <c r="C405" s="78">
        <v>10</v>
      </c>
      <c r="D405" s="79">
        <v>1</v>
      </c>
      <c r="E405" s="16" t="s">
        <v>307</v>
      </c>
      <c r="F405" s="91" t="s">
        <v>10</v>
      </c>
      <c r="G405" s="92">
        <f>G406</f>
        <v>216.2</v>
      </c>
      <c r="H405" s="12"/>
    </row>
    <row r="406" spans="1:8" ht="15.95" customHeight="1">
      <c r="A406" s="80" t="s">
        <v>184</v>
      </c>
      <c r="B406" s="6">
        <v>633</v>
      </c>
      <c r="C406" s="93">
        <v>10</v>
      </c>
      <c r="D406" s="94">
        <v>1</v>
      </c>
      <c r="E406" s="16" t="s">
        <v>307</v>
      </c>
      <c r="F406" s="95">
        <v>300</v>
      </c>
      <c r="G406" s="96">
        <f>G407</f>
        <v>216.2</v>
      </c>
      <c r="H406" s="12"/>
    </row>
    <row r="407" spans="1:8" ht="32.25" customHeight="1">
      <c r="A407" s="25" t="s">
        <v>356</v>
      </c>
      <c r="B407" s="6">
        <v>633</v>
      </c>
      <c r="C407" s="93">
        <v>10</v>
      </c>
      <c r="D407" s="94">
        <v>1</v>
      </c>
      <c r="E407" s="44" t="s">
        <v>307</v>
      </c>
      <c r="F407" s="95">
        <v>320</v>
      </c>
      <c r="G407" s="96">
        <v>216.2</v>
      </c>
      <c r="H407" s="12"/>
    </row>
    <row r="408" spans="1:8" ht="15.95" hidden="1" customHeight="1">
      <c r="A408" s="80" t="s">
        <v>185</v>
      </c>
      <c r="B408" s="209"/>
      <c r="C408" s="105">
        <v>11</v>
      </c>
      <c r="D408" s="106" t="s">
        <v>10</v>
      </c>
      <c r="E408" s="107" t="s">
        <v>10</v>
      </c>
      <c r="F408" s="108" t="s">
        <v>10</v>
      </c>
      <c r="G408" s="109">
        <f>G409+G429</f>
        <v>0</v>
      </c>
      <c r="H408" s="12"/>
    </row>
    <row r="409" spans="1:8" ht="15.95" hidden="1" customHeight="1">
      <c r="A409" s="81" t="s">
        <v>186</v>
      </c>
      <c r="B409" s="81"/>
      <c r="C409" s="86">
        <v>11</v>
      </c>
      <c r="D409" s="87">
        <v>2</v>
      </c>
      <c r="E409" s="88" t="s">
        <v>10</v>
      </c>
      <c r="F409" s="89" t="s">
        <v>10</v>
      </c>
      <c r="G409" s="90">
        <f>G410+G421</f>
        <v>0</v>
      </c>
      <c r="H409" s="12"/>
    </row>
    <row r="410" spans="1:8" ht="32.1" hidden="1" customHeight="1">
      <c r="A410" s="85" t="s">
        <v>187</v>
      </c>
      <c r="B410" s="85"/>
      <c r="C410" s="78">
        <v>11</v>
      </c>
      <c r="D410" s="79">
        <v>2</v>
      </c>
      <c r="E410" s="16" t="s">
        <v>189</v>
      </c>
      <c r="F410" s="91" t="s">
        <v>10</v>
      </c>
      <c r="G410" s="92">
        <f>G411+G418</f>
        <v>0</v>
      </c>
      <c r="H410" s="12"/>
    </row>
    <row r="411" spans="1:8" ht="32.1" hidden="1" customHeight="1">
      <c r="A411" s="13" t="s">
        <v>188</v>
      </c>
      <c r="B411" s="13"/>
      <c r="C411" s="78">
        <v>11</v>
      </c>
      <c r="D411" s="79">
        <v>2</v>
      </c>
      <c r="E411" s="16" t="s">
        <v>191</v>
      </c>
      <c r="F411" s="91"/>
      <c r="G411" s="110">
        <f>G412+G414+G416</f>
        <v>0</v>
      </c>
      <c r="H411" s="12"/>
    </row>
    <row r="412" spans="1:8" ht="63.95" hidden="1" customHeight="1">
      <c r="A412" s="13" t="s">
        <v>190</v>
      </c>
      <c r="B412" s="13"/>
      <c r="C412" s="78">
        <v>11</v>
      </c>
      <c r="D412" s="79">
        <v>2</v>
      </c>
      <c r="E412" s="16" t="s">
        <v>191</v>
      </c>
      <c r="F412" s="95">
        <v>100</v>
      </c>
      <c r="G412" s="110">
        <f>G413</f>
        <v>0</v>
      </c>
      <c r="H412" s="12"/>
    </row>
    <row r="413" spans="1:8" ht="18" hidden="1" customHeight="1">
      <c r="A413" s="13" t="s">
        <v>16</v>
      </c>
      <c r="B413" s="13"/>
      <c r="C413" s="78">
        <v>11</v>
      </c>
      <c r="D413" s="79">
        <v>2</v>
      </c>
      <c r="E413" s="16" t="s">
        <v>191</v>
      </c>
      <c r="F413" s="95">
        <v>110</v>
      </c>
      <c r="G413" s="110"/>
      <c r="H413" s="12"/>
    </row>
    <row r="414" spans="1:8" ht="32.1" hidden="1" customHeight="1">
      <c r="A414" s="102" t="s">
        <v>167</v>
      </c>
      <c r="B414" s="102"/>
      <c r="C414" s="94">
        <v>11</v>
      </c>
      <c r="D414" s="94">
        <v>2</v>
      </c>
      <c r="E414" s="44" t="s">
        <v>191</v>
      </c>
      <c r="F414" s="95">
        <v>200</v>
      </c>
      <c r="G414" s="96">
        <f>G415</f>
        <v>0</v>
      </c>
      <c r="H414" s="12"/>
    </row>
    <row r="415" spans="1:8" ht="32.1" hidden="1" customHeight="1">
      <c r="A415" s="13" t="s">
        <v>310</v>
      </c>
      <c r="B415" s="13"/>
      <c r="C415" s="94">
        <v>11</v>
      </c>
      <c r="D415" s="94">
        <v>2</v>
      </c>
      <c r="E415" s="44" t="s">
        <v>191</v>
      </c>
      <c r="F415" s="95">
        <v>240</v>
      </c>
      <c r="G415" s="96"/>
      <c r="H415" s="12"/>
    </row>
    <row r="416" spans="1:8" ht="15.95" hidden="1" customHeight="1">
      <c r="A416" s="43" t="s">
        <v>24</v>
      </c>
      <c r="B416" s="43"/>
      <c r="C416" s="94">
        <v>11</v>
      </c>
      <c r="D416" s="94">
        <v>2</v>
      </c>
      <c r="E416" s="44" t="s">
        <v>191</v>
      </c>
      <c r="F416" s="95">
        <v>800</v>
      </c>
      <c r="G416" s="96">
        <f>G417</f>
        <v>0</v>
      </c>
      <c r="H416" s="12"/>
    </row>
    <row r="417" spans="1:8" ht="15.95" hidden="1" customHeight="1">
      <c r="A417" s="43" t="s">
        <v>25</v>
      </c>
      <c r="B417" s="43"/>
      <c r="C417" s="94">
        <v>11</v>
      </c>
      <c r="D417" s="94">
        <v>2</v>
      </c>
      <c r="E417" s="44" t="s">
        <v>191</v>
      </c>
      <c r="F417" s="95">
        <v>850</v>
      </c>
      <c r="G417" s="96"/>
      <c r="H417" s="12"/>
    </row>
    <row r="418" spans="1:8" ht="32.1" hidden="1" customHeight="1">
      <c r="A418" s="43" t="s">
        <v>26</v>
      </c>
      <c r="B418" s="43"/>
      <c r="C418" s="94">
        <v>11</v>
      </c>
      <c r="D418" s="94">
        <v>2</v>
      </c>
      <c r="E418" s="44" t="s">
        <v>193</v>
      </c>
      <c r="F418" s="95"/>
      <c r="G418" s="96">
        <f>G419</f>
        <v>0</v>
      </c>
      <c r="H418" s="12"/>
    </row>
    <row r="419" spans="1:8" ht="32.1" hidden="1" customHeight="1">
      <c r="A419" s="43" t="s">
        <v>192</v>
      </c>
      <c r="B419" s="43"/>
      <c r="C419" s="94">
        <v>11</v>
      </c>
      <c r="D419" s="94">
        <v>2</v>
      </c>
      <c r="E419" s="44" t="s">
        <v>193</v>
      </c>
      <c r="F419" s="95">
        <v>600</v>
      </c>
      <c r="G419" s="96">
        <f>G420</f>
        <v>0</v>
      </c>
      <c r="H419" s="111"/>
    </row>
    <row r="420" spans="1:8" ht="21.75" hidden="1" customHeight="1">
      <c r="A420" s="97" t="s">
        <v>194</v>
      </c>
      <c r="B420" s="97"/>
      <c r="C420" s="94">
        <v>11</v>
      </c>
      <c r="D420" s="94">
        <v>2</v>
      </c>
      <c r="E420" s="44" t="s">
        <v>193</v>
      </c>
      <c r="F420" s="95">
        <v>620</v>
      </c>
      <c r="G420" s="96"/>
      <c r="H420" s="12"/>
    </row>
    <row r="421" spans="1:8" ht="15.95" hidden="1" customHeight="1">
      <c r="A421" s="97" t="s">
        <v>170</v>
      </c>
      <c r="B421" s="104"/>
      <c r="C421" s="78">
        <v>11</v>
      </c>
      <c r="D421" s="79">
        <v>2</v>
      </c>
      <c r="E421" s="16" t="s">
        <v>13</v>
      </c>
      <c r="F421" s="91" t="s">
        <v>10</v>
      </c>
      <c r="G421" s="92">
        <f>G422</f>
        <v>0</v>
      </c>
      <c r="H421" s="12"/>
    </row>
    <row r="422" spans="1:8" ht="15.95" hidden="1" customHeight="1">
      <c r="A422" s="13" t="s">
        <v>12</v>
      </c>
      <c r="B422" s="13"/>
      <c r="C422" s="78">
        <v>11</v>
      </c>
      <c r="D422" s="79">
        <v>2</v>
      </c>
      <c r="E422" s="16" t="s">
        <v>196</v>
      </c>
      <c r="F422" s="91"/>
      <c r="G422" s="110">
        <f>G423+G425+G427</f>
        <v>0</v>
      </c>
      <c r="H422" s="12"/>
    </row>
    <row r="423" spans="1:8" ht="63.95" hidden="1" customHeight="1">
      <c r="A423" s="13" t="s">
        <v>195</v>
      </c>
      <c r="B423" s="13"/>
      <c r="C423" s="78">
        <v>11</v>
      </c>
      <c r="D423" s="79">
        <v>2</v>
      </c>
      <c r="E423" s="16" t="s">
        <v>196</v>
      </c>
      <c r="F423" s="95">
        <v>100</v>
      </c>
      <c r="G423" s="110">
        <f>G424</f>
        <v>0</v>
      </c>
      <c r="H423" s="12"/>
    </row>
    <row r="424" spans="1:8" ht="15.95" hidden="1" customHeight="1">
      <c r="A424" s="13" t="s">
        <v>16</v>
      </c>
      <c r="B424" s="13"/>
      <c r="C424" s="78">
        <v>11</v>
      </c>
      <c r="D424" s="79">
        <v>2</v>
      </c>
      <c r="E424" s="16" t="s">
        <v>196</v>
      </c>
      <c r="F424" s="95">
        <v>110</v>
      </c>
      <c r="G424" s="110"/>
      <c r="H424" s="12"/>
    </row>
    <row r="425" spans="1:8" ht="32.1" hidden="1" customHeight="1">
      <c r="A425" s="102" t="s">
        <v>167</v>
      </c>
      <c r="B425" s="102"/>
      <c r="C425" s="94">
        <v>11</v>
      </c>
      <c r="D425" s="94">
        <v>2</v>
      </c>
      <c r="E425" s="16" t="s">
        <v>196</v>
      </c>
      <c r="F425" s="95">
        <v>200</v>
      </c>
      <c r="G425" s="96">
        <f>G426</f>
        <v>0</v>
      </c>
      <c r="H425" s="12"/>
    </row>
    <row r="426" spans="1:8" ht="32.1" hidden="1" customHeight="1">
      <c r="A426" s="13" t="s">
        <v>310</v>
      </c>
      <c r="B426" s="13"/>
      <c r="C426" s="94">
        <v>11</v>
      </c>
      <c r="D426" s="94">
        <v>2</v>
      </c>
      <c r="E426" s="16" t="s">
        <v>196</v>
      </c>
      <c r="F426" s="95">
        <v>240</v>
      </c>
      <c r="G426" s="96"/>
      <c r="H426" s="12"/>
    </row>
    <row r="427" spans="1:8" ht="15.95" hidden="1" customHeight="1">
      <c r="A427" s="43" t="s">
        <v>24</v>
      </c>
      <c r="B427" s="43"/>
      <c r="C427" s="94">
        <v>11</v>
      </c>
      <c r="D427" s="94">
        <v>2</v>
      </c>
      <c r="E427" s="16" t="s">
        <v>196</v>
      </c>
      <c r="F427" s="95">
        <v>800</v>
      </c>
      <c r="G427" s="96">
        <f>G428</f>
        <v>0</v>
      </c>
      <c r="H427" s="12"/>
    </row>
    <row r="428" spans="1:8" ht="15.95" hidden="1" customHeight="1">
      <c r="A428" s="43" t="s">
        <v>25</v>
      </c>
      <c r="B428" s="43"/>
      <c r="C428" s="94">
        <v>11</v>
      </c>
      <c r="D428" s="94">
        <v>2</v>
      </c>
      <c r="E428" s="16" t="s">
        <v>196</v>
      </c>
      <c r="F428" s="95">
        <v>850</v>
      </c>
      <c r="G428" s="96"/>
      <c r="H428" s="12"/>
    </row>
    <row r="429" spans="1:8" ht="18.75" hidden="1">
      <c r="A429" s="43" t="s">
        <v>26</v>
      </c>
      <c r="B429" s="43"/>
      <c r="C429" s="77">
        <v>11</v>
      </c>
      <c r="D429" s="77">
        <v>5</v>
      </c>
      <c r="E429" s="113" t="s">
        <v>10</v>
      </c>
      <c r="F429" s="83" t="s">
        <v>10</v>
      </c>
      <c r="G429" s="84">
        <f>G430+G438</f>
        <v>0</v>
      </c>
      <c r="H429" s="12"/>
    </row>
    <row r="430" spans="1:8" ht="18.75" hidden="1">
      <c r="A430" s="112" t="s">
        <v>197</v>
      </c>
      <c r="B430" s="112"/>
      <c r="C430" s="27">
        <v>11</v>
      </c>
      <c r="D430" s="27">
        <v>5</v>
      </c>
      <c r="E430" s="44" t="s">
        <v>189</v>
      </c>
      <c r="F430" s="83"/>
      <c r="G430" s="84">
        <f>G431</f>
        <v>0</v>
      </c>
      <c r="H430" s="12"/>
    </row>
    <row r="431" spans="1:8" ht="31.5" hidden="1" customHeight="1">
      <c r="A431" s="43" t="s">
        <v>188</v>
      </c>
      <c r="B431" s="43"/>
      <c r="C431" s="94">
        <v>11</v>
      </c>
      <c r="D431" s="94">
        <v>5</v>
      </c>
      <c r="E431" s="44" t="s">
        <v>191</v>
      </c>
      <c r="F431" s="95" t="s">
        <v>10</v>
      </c>
      <c r="G431" s="96">
        <f>G432+G434+G436</f>
        <v>0</v>
      </c>
      <c r="H431" s="12"/>
    </row>
    <row r="432" spans="1:8" ht="67.5" hidden="1" customHeight="1">
      <c r="A432" s="43" t="s">
        <v>190</v>
      </c>
      <c r="B432" s="43"/>
      <c r="C432" s="94">
        <v>11</v>
      </c>
      <c r="D432" s="94">
        <v>5</v>
      </c>
      <c r="E432" s="44" t="s">
        <v>191</v>
      </c>
      <c r="F432" s="29">
        <v>100</v>
      </c>
      <c r="G432" s="30">
        <f>G433</f>
        <v>0</v>
      </c>
      <c r="H432" s="12"/>
    </row>
    <row r="433" spans="1:8" ht="15.95" hidden="1" customHeight="1">
      <c r="A433" s="43" t="s">
        <v>16</v>
      </c>
      <c r="B433" s="13"/>
      <c r="C433" s="78">
        <v>11</v>
      </c>
      <c r="D433" s="79">
        <v>5</v>
      </c>
      <c r="E433" s="16" t="s">
        <v>191</v>
      </c>
      <c r="F433" s="17">
        <v>110</v>
      </c>
      <c r="G433" s="18"/>
      <c r="H433" s="12"/>
    </row>
    <row r="434" spans="1:8" ht="36" hidden="1" customHeight="1">
      <c r="A434" s="102" t="s">
        <v>167</v>
      </c>
      <c r="B434" s="203"/>
      <c r="C434" s="78">
        <v>11</v>
      </c>
      <c r="D434" s="79">
        <v>5</v>
      </c>
      <c r="E434" s="16" t="s">
        <v>191</v>
      </c>
      <c r="F434" s="17">
        <v>200</v>
      </c>
      <c r="G434" s="18">
        <f>G435</f>
        <v>0</v>
      </c>
      <c r="H434" s="12"/>
    </row>
    <row r="435" spans="1:8" ht="36" hidden="1" customHeight="1">
      <c r="A435" s="13" t="s">
        <v>310</v>
      </c>
      <c r="B435" s="13"/>
      <c r="C435" s="78">
        <v>11</v>
      </c>
      <c r="D435" s="79">
        <v>5</v>
      </c>
      <c r="E435" s="16" t="s">
        <v>191</v>
      </c>
      <c r="F435" s="29">
        <v>240</v>
      </c>
      <c r="G435" s="30"/>
      <c r="H435" s="12"/>
    </row>
    <row r="436" spans="1:8" ht="15.95" hidden="1" customHeight="1">
      <c r="A436" s="25" t="s">
        <v>24</v>
      </c>
      <c r="B436" s="13"/>
      <c r="C436" s="78">
        <v>11</v>
      </c>
      <c r="D436" s="79">
        <v>5</v>
      </c>
      <c r="E436" s="16" t="s">
        <v>191</v>
      </c>
      <c r="F436" s="35">
        <v>800</v>
      </c>
      <c r="G436" s="36">
        <f>G437</f>
        <v>0</v>
      </c>
      <c r="H436" s="12"/>
    </row>
    <row r="437" spans="1:8" ht="15.95" hidden="1" customHeight="1">
      <c r="A437" s="31" t="s">
        <v>25</v>
      </c>
      <c r="B437" s="31"/>
      <c r="C437" s="94">
        <v>11</v>
      </c>
      <c r="D437" s="94">
        <v>5</v>
      </c>
      <c r="E437" s="16" t="s">
        <v>191</v>
      </c>
      <c r="F437" s="29">
        <v>850</v>
      </c>
      <c r="G437" s="30"/>
      <c r="H437" s="12"/>
    </row>
    <row r="438" spans="1:8" ht="15.95" hidden="1" customHeight="1">
      <c r="A438" s="43" t="s">
        <v>26</v>
      </c>
      <c r="B438" s="43"/>
      <c r="C438" s="27">
        <v>11</v>
      </c>
      <c r="D438" s="27">
        <v>5</v>
      </c>
      <c r="E438" s="44" t="s">
        <v>13</v>
      </c>
      <c r="F438" s="83"/>
      <c r="G438" s="84">
        <f>G439</f>
        <v>0</v>
      </c>
      <c r="H438" s="12"/>
    </row>
    <row r="439" spans="1:8" ht="18" hidden="1" customHeight="1">
      <c r="A439" s="43" t="s">
        <v>12</v>
      </c>
      <c r="B439" s="43"/>
      <c r="C439" s="94">
        <v>11</v>
      </c>
      <c r="D439" s="94">
        <v>5</v>
      </c>
      <c r="E439" s="44" t="s">
        <v>196</v>
      </c>
      <c r="F439" s="95" t="s">
        <v>10</v>
      </c>
      <c r="G439" s="96">
        <f>G440+G442+G444</f>
        <v>0</v>
      </c>
      <c r="H439" s="12"/>
    </row>
    <row r="440" spans="1:8" ht="63.95" hidden="1" customHeight="1">
      <c r="A440" s="13" t="s">
        <v>195</v>
      </c>
      <c r="B440" s="13"/>
      <c r="C440" s="94">
        <v>11</v>
      </c>
      <c r="D440" s="94">
        <v>5</v>
      </c>
      <c r="E440" s="44" t="s">
        <v>196</v>
      </c>
      <c r="F440" s="29">
        <v>100</v>
      </c>
      <c r="G440" s="30">
        <f>G441</f>
        <v>0</v>
      </c>
      <c r="H440" s="12"/>
    </row>
    <row r="441" spans="1:8" ht="15.95" hidden="1" customHeight="1">
      <c r="A441" s="43" t="s">
        <v>16</v>
      </c>
      <c r="B441" s="13"/>
      <c r="C441" s="78">
        <v>11</v>
      </c>
      <c r="D441" s="79">
        <v>5</v>
      </c>
      <c r="E441" s="44" t="s">
        <v>196</v>
      </c>
      <c r="F441" s="17">
        <v>110</v>
      </c>
      <c r="G441" s="18"/>
      <c r="H441" s="12"/>
    </row>
    <row r="442" spans="1:8" ht="32.1" hidden="1" customHeight="1">
      <c r="A442" s="102" t="s">
        <v>167</v>
      </c>
      <c r="B442" s="203"/>
      <c r="C442" s="78">
        <v>11</v>
      </c>
      <c r="D442" s="79">
        <v>5</v>
      </c>
      <c r="E442" s="44" t="s">
        <v>196</v>
      </c>
      <c r="F442" s="17">
        <v>200</v>
      </c>
      <c r="G442" s="18">
        <f>G443</f>
        <v>0</v>
      </c>
      <c r="H442" s="12"/>
    </row>
    <row r="443" spans="1:8" ht="32.1" hidden="1" customHeight="1">
      <c r="A443" s="13" t="s">
        <v>310</v>
      </c>
      <c r="B443" s="13"/>
      <c r="C443" s="78">
        <v>11</v>
      </c>
      <c r="D443" s="79">
        <v>5</v>
      </c>
      <c r="E443" s="44" t="s">
        <v>196</v>
      </c>
      <c r="F443" s="29">
        <v>240</v>
      </c>
      <c r="G443" s="30"/>
      <c r="H443" s="12"/>
    </row>
    <row r="444" spans="1:8" ht="15.95" hidden="1" customHeight="1">
      <c r="A444" s="25" t="s">
        <v>24</v>
      </c>
      <c r="B444" s="13"/>
      <c r="C444" s="78">
        <v>11</v>
      </c>
      <c r="D444" s="79">
        <v>5</v>
      </c>
      <c r="E444" s="44" t="s">
        <v>196</v>
      </c>
      <c r="F444" s="35">
        <v>800</v>
      </c>
      <c r="G444" s="36">
        <f>G445</f>
        <v>0</v>
      </c>
      <c r="H444" s="12"/>
    </row>
    <row r="445" spans="1:8" ht="15.95" hidden="1" customHeight="1">
      <c r="A445" s="31" t="s">
        <v>25</v>
      </c>
      <c r="B445" s="31"/>
      <c r="C445" s="94">
        <v>11</v>
      </c>
      <c r="D445" s="94">
        <v>5</v>
      </c>
      <c r="E445" s="44" t="s">
        <v>196</v>
      </c>
      <c r="F445" s="29">
        <v>850</v>
      </c>
      <c r="G445" s="30"/>
      <c r="H445" s="12"/>
    </row>
    <row r="446" spans="1:8" ht="15.95" hidden="1" customHeight="1">
      <c r="A446" s="43" t="s">
        <v>26</v>
      </c>
      <c r="B446" s="43"/>
      <c r="C446" s="77">
        <v>12</v>
      </c>
      <c r="D446" s="77"/>
      <c r="E446" s="113" t="s">
        <v>10</v>
      </c>
      <c r="F446" s="83" t="s">
        <v>10</v>
      </c>
      <c r="G446" s="84">
        <f>G447</f>
        <v>0</v>
      </c>
      <c r="H446" s="12"/>
    </row>
    <row r="447" spans="1:8" ht="15.95" hidden="1" customHeight="1">
      <c r="A447" s="73" t="s">
        <v>198</v>
      </c>
      <c r="B447" s="73"/>
      <c r="C447" s="94">
        <v>12</v>
      </c>
      <c r="D447" s="94">
        <v>2</v>
      </c>
      <c r="E447" s="44"/>
      <c r="F447" s="29"/>
      <c r="G447" s="30">
        <f>G448</f>
        <v>0</v>
      </c>
      <c r="H447" s="12"/>
    </row>
    <row r="448" spans="1:8" ht="15.95" hidden="1" customHeight="1">
      <c r="A448" s="43" t="s">
        <v>199</v>
      </c>
      <c r="B448" s="43"/>
      <c r="C448" s="94">
        <v>12</v>
      </c>
      <c r="D448" s="94">
        <v>2</v>
      </c>
      <c r="E448" s="44" t="s">
        <v>13</v>
      </c>
      <c r="F448" s="29"/>
      <c r="G448" s="30">
        <f>G449</f>
        <v>0</v>
      </c>
      <c r="H448" s="12"/>
    </row>
    <row r="449" spans="1:8" ht="32.1" hidden="1" customHeight="1">
      <c r="A449" s="43" t="s">
        <v>12</v>
      </c>
      <c r="B449" s="43"/>
      <c r="C449" s="94">
        <v>12</v>
      </c>
      <c r="D449" s="94">
        <v>2</v>
      </c>
      <c r="E449" s="44" t="s">
        <v>201</v>
      </c>
      <c r="F449" s="29"/>
      <c r="G449" s="30">
        <f>G450+G452</f>
        <v>0</v>
      </c>
      <c r="H449" s="12"/>
    </row>
    <row r="450" spans="1:8" ht="63.95" hidden="1" customHeight="1">
      <c r="A450" s="43" t="s">
        <v>200</v>
      </c>
      <c r="B450" s="43"/>
      <c r="C450" s="94">
        <v>12</v>
      </c>
      <c r="D450" s="94">
        <v>2</v>
      </c>
      <c r="E450" s="44" t="s">
        <v>201</v>
      </c>
      <c r="F450" s="29">
        <v>100</v>
      </c>
      <c r="G450" s="30">
        <f>G451</f>
        <v>0</v>
      </c>
      <c r="H450" s="12"/>
    </row>
    <row r="451" spans="1:8" ht="15.95" hidden="1" customHeight="1">
      <c r="A451" s="13" t="s">
        <v>16</v>
      </c>
      <c r="B451" s="13"/>
      <c r="C451" s="94">
        <v>12</v>
      </c>
      <c r="D451" s="94">
        <v>2</v>
      </c>
      <c r="E451" s="44" t="s">
        <v>201</v>
      </c>
      <c r="F451" s="29">
        <v>110</v>
      </c>
      <c r="G451" s="30"/>
      <c r="H451" s="12"/>
    </row>
    <row r="452" spans="1:8" ht="32.1" hidden="1" customHeight="1">
      <c r="A452" s="102" t="s">
        <v>167</v>
      </c>
      <c r="B452" s="102"/>
      <c r="C452" s="94">
        <v>12</v>
      </c>
      <c r="D452" s="94">
        <v>2</v>
      </c>
      <c r="E452" s="44" t="s">
        <v>201</v>
      </c>
      <c r="F452" s="29">
        <v>200</v>
      </c>
      <c r="G452" s="30">
        <f>G453</f>
        <v>0</v>
      </c>
      <c r="H452" s="12"/>
    </row>
    <row r="453" spans="1:8" ht="32.1" hidden="1" customHeight="1">
      <c r="A453" s="13" t="s">
        <v>310</v>
      </c>
      <c r="B453" s="13"/>
      <c r="C453" s="94">
        <v>12</v>
      </c>
      <c r="D453" s="94">
        <v>2</v>
      </c>
      <c r="E453" s="44" t="s">
        <v>201</v>
      </c>
      <c r="F453" s="29">
        <v>240</v>
      </c>
      <c r="G453" s="30"/>
      <c r="H453" s="12"/>
    </row>
    <row r="454" spans="1:8" ht="15.95" hidden="1" customHeight="1">
      <c r="A454" s="25" t="s">
        <v>24</v>
      </c>
      <c r="B454" s="25"/>
      <c r="C454" s="77">
        <v>99</v>
      </c>
      <c r="D454" s="77"/>
      <c r="E454" s="113" t="s">
        <v>10</v>
      </c>
      <c r="F454" s="83" t="s">
        <v>10</v>
      </c>
      <c r="G454" s="84">
        <f>G455</f>
        <v>0</v>
      </c>
      <c r="H454" s="12"/>
    </row>
    <row r="455" spans="1:8" ht="15.95" hidden="1" customHeight="1">
      <c r="A455" s="73" t="s">
        <v>202</v>
      </c>
      <c r="B455" s="73"/>
      <c r="C455" s="94">
        <v>99</v>
      </c>
      <c r="D455" s="94">
        <v>99</v>
      </c>
      <c r="E455" s="44"/>
      <c r="F455" s="29"/>
      <c r="G455" s="30">
        <f>G456</f>
        <v>0</v>
      </c>
      <c r="H455" s="12"/>
    </row>
    <row r="456" spans="1:8" ht="15.95" hidden="1" customHeight="1">
      <c r="A456" s="43" t="s">
        <v>202</v>
      </c>
      <c r="B456" s="43"/>
      <c r="C456" s="94">
        <v>99</v>
      </c>
      <c r="D456" s="94">
        <v>99</v>
      </c>
      <c r="E456" s="44" t="s">
        <v>13</v>
      </c>
      <c r="F456" s="29"/>
      <c r="G456" s="30">
        <f>G457</f>
        <v>0</v>
      </c>
      <c r="H456" s="12"/>
    </row>
    <row r="457" spans="1:8" ht="15.95" hidden="1" customHeight="1">
      <c r="A457" s="43" t="s">
        <v>12</v>
      </c>
      <c r="B457" s="43"/>
      <c r="C457" s="94">
        <v>99</v>
      </c>
      <c r="D457" s="94">
        <v>99</v>
      </c>
      <c r="E457" s="44" t="s">
        <v>203</v>
      </c>
      <c r="F457" s="29"/>
      <c r="G457" s="30">
        <f>G458</f>
        <v>0</v>
      </c>
      <c r="H457" s="12"/>
    </row>
    <row r="458" spans="1:8" ht="15.95" hidden="1" customHeight="1">
      <c r="A458" s="43" t="s">
        <v>202</v>
      </c>
      <c r="B458" s="43"/>
      <c r="C458" s="94">
        <v>99</v>
      </c>
      <c r="D458" s="94">
        <v>99</v>
      </c>
      <c r="E458" s="44" t="s">
        <v>203</v>
      </c>
      <c r="F458" s="29">
        <v>900</v>
      </c>
      <c r="G458" s="30">
        <f>G459</f>
        <v>0</v>
      </c>
      <c r="H458" s="12"/>
    </row>
    <row r="459" spans="1:8" ht="15.95" hidden="1" customHeight="1">
      <c r="A459" s="43" t="s">
        <v>202</v>
      </c>
      <c r="B459" s="43"/>
      <c r="C459" s="94">
        <v>99</v>
      </c>
      <c r="D459" s="94">
        <v>99</v>
      </c>
      <c r="E459" s="44" t="s">
        <v>203</v>
      </c>
      <c r="F459" s="29">
        <v>990</v>
      </c>
      <c r="G459" s="30"/>
      <c r="H459" s="12"/>
    </row>
    <row r="460" spans="1:8" ht="18.75">
      <c r="A460" s="196" t="s">
        <v>204</v>
      </c>
      <c r="B460" s="114"/>
      <c r="C460" s="114"/>
      <c r="D460" s="114"/>
      <c r="E460" s="115"/>
      <c r="F460" s="116"/>
      <c r="G460" s="24">
        <f>G15+G81+G88+G110+G208+G329+G338+G402+G408+G446+G454</f>
        <v>12249.599999999999</v>
      </c>
      <c r="H460" s="12"/>
    </row>
    <row r="461" spans="1:8" ht="15.75">
      <c r="A461" s="206"/>
      <c r="B461" s="206"/>
      <c r="C461" s="118"/>
      <c r="D461" s="118"/>
      <c r="E461" s="34"/>
      <c r="F461" s="119"/>
      <c r="G461" s="120"/>
      <c r="H461" s="121"/>
    </row>
    <row r="462" spans="1:8" ht="12" customHeight="1">
      <c r="A462" s="117"/>
      <c r="B462" s="117"/>
      <c r="C462" s="123"/>
      <c r="D462" s="123"/>
      <c r="E462" s="124"/>
      <c r="F462" s="125"/>
      <c r="G462" s="126"/>
      <c r="H462" s="121"/>
    </row>
    <row r="463" spans="1:8" ht="12.75" customHeight="1">
      <c r="A463" s="122"/>
      <c r="B463" s="122"/>
      <c r="C463" s="123"/>
      <c r="D463" s="123"/>
      <c r="E463" s="127"/>
      <c r="F463" s="125"/>
      <c r="G463" s="126"/>
      <c r="H463" s="121"/>
    </row>
    <row r="464" spans="1:8" ht="12.75" customHeight="1">
      <c r="A464" s="117"/>
      <c r="B464" s="117"/>
      <c r="C464" s="128"/>
      <c r="D464" s="128"/>
      <c r="E464" s="127"/>
      <c r="F464" s="125"/>
      <c r="G464" s="126"/>
      <c r="H464" s="121"/>
    </row>
    <row r="465" spans="1:8" ht="12.75" customHeight="1">
      <c r="A465" s="117"/>
      <c r="B465" s="117"/>
      <c r="C465" s="129"/>
      <c r="D465" s="129"/>
      <c r="E465" s="126"/>
      <c r="F465" s="129"/>
      <c r="G465" s="129"/>
      <c r="H465" s="121"/>
    </row>
    <row r="466" spans="1:8" ht="14.25" customHeight="1">
      <c r="A466" s="117"/>
      <c r="B466" s="117"/>
      <c r="C466" s="128"/>
      <c r="D466" s="128"/>
      <c r="E466" s="129"/>
      <c r="F466" s="125"/>
      <c r="G466" s="126"/>
      <c r="H466" s="121"/>
    </row>
    <row r="467" spans="1:8" ht="15.75">
      <c r="A467" s="117"/>
      <c r="B467" s="117"/>
      <c r="C467" s="130"/>
      <c r="D467" s="130"/>
      <c r="E467" s="126"/>
      <c r="F467" s="130"/>
      <c r="G467" s="130"/>
    </row>
    <row r="468" spans="1:8" ht="15.75">
      <c r="A468" s="118"/>
      <c r="B468" s="118"/>
    </row>
    <row r="469" spans="1:8" ht="15.75">
      <c r="A469" s="131"/>
      <c r="B469" s="131"/>
    </row>
    <row r="470" spans="1:8" ht="15.75">
      <c r="A470" s="131"/>
      <c r="B470" s="131"/>
    </row>
    <row r="471" spans="1:8" ht="15">
      <c r="A471" s="132"/>
      <c r="B471" s="132"/>
    </row>
    <row r="472" spans="1:8" ht="15">
      <c r="A472" s="133"/>
      <c r="B472" s="133"/>
    </row>
    <row r="473" spans="1:8" ht="15">
      <c r="A473" s="132"/>
      <c r="B473" s="132"/>
    </row>
  </sheetData>
  <autoFilter ref="A10:G460">
    <filterColumn colId="0" showButton="0"/>
    <filterColumn colId="1" hiddenButton="1" showButton="0"/>
    <filterColumn colId="2" showButton="0"/>
    <filterColumn colId="3" showButton="0"/>
    <filterColumn colId="4" showButton="0"/>
    <filterColumn colId="5" showButton="0"/>
  </autoFilter>
  <mergeCells count="6">
    <mergeCell ref="A10:G11"/>
    <mergeCell ref="F1:G1"/>
    <mergeCell ref="E2:G2"/>
    <mergeCell ref="E3:G3"/>
    <mergeCell ref="F8:G8"/>
    <mergeCell ref="A5:G5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71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D6" sqref="D6"/>
    </sheetView>
  </sheetViews>
  <sheetFormatPr defaultRowHeight="12.75"/>
  <cols>
    <col min="1" max="1" width="21.28515625" style="184" customWidth="1"/>
    <col min="2" max="2" width="49.28515625" style="184" customWidth="1"/>
    <col min="3" max="3" width="10.5703125" style="184" customWidth="1"/>
    <col min="4" max="16384" width="9.140625" style="184"/>
  </cols>
  <sheetData>
    <row r="1" spans="1:8" ht="15" customHeight="1">
      <c r="B1" s="223" t="s">
        <v>305</v>
      </c>
      <c r="C1" s="223"/>
    </row>
    <row r="2" spans="1:8" ht="12.75" customHeight="1">
      <c r="B2" s="224" t="s">
        <v>348</v>
      </c>
      <c r="C2" s="224"/>
    </row>
    <row r="3" spans="1:8">
      <c r="B3" s="224"/>
      <c r="C3" s="224"/>
    </row>
    <row r="4" spans="1:8" ht="15.75" customHeight="1">
      <c r="B4" s="224"/>
      <c r="C4" s="224"/>
    </row>
    <row r="5" spans="1:8">
      <c r="B5" s="213" t="s">
        <v>362</v>
      </c>
      <c r="C5" s="213"/>
      <c r="D5" s="207"/>
    </row>
    <row r="6" spans="1:8" ht="21.75" customHeight="1">
      <c r="A6" s="183"/>
      <c r="B6" s="225"/>
      <c r="C6" s="225"/>
    </row>
    <row r="7" spans="1:8" ht="32.25" customHeight="1">
      <c r="A7" s="219" t="s">
        <v>349</v>
      </c>
      <c r="B7" s="219"/>
      <c r="C7" s="219"/>
    </row>
    <row r="8" spans="1:8">
      <c r="A8" s="185"/>
      <c r="B8" s="212" t="s">
        <v>217</v>
      </c>
      <c r="C8" s="212"/>
    </row>
    <row r="9" spans="1:8" ht="14.25">
      <c r="A9" s="220" t="s">
        <v>350</v>
      </c>
      <c r="B9" s="220"/>
      <c r="C9" s="220"/>
    </row>
    <row r="10" spans="1:8" ht="15">
      <c r="A10" s="194"/>
      <c r="B10" s="194"/>
      <c r="C10" s="195" t="s">
        <v>306</v>
      </c>
    </row>
    <row r="11" spans="1:8" ht="63" customHeight="1">
      <c r="A11" s="186" t="s">
        <v>222</v>
      </c>
      <c r="B11" s="187" t="s">
        <v>223</v>
      </c>
      <c r="C11" s="198" t="s">
        <v>8</v>
      </c>
      <c r="H11" s="182"/>
    </row>
    <row r="12" spans="1:8">
      <c r="A12" s="186" t="s">
        <v>224</v>
      </c>
      <c r="B12" s="187">
        <v>2</v>
      </c>
      <c r="C12" s="187">
        <v>3</v>
      </c>
      <c r="H12" s="218"/>
    </row>
    <row r="13" spans="1:8" ht="25.5" customHeight="1">
      <c r="A13" s="186" t="s">
        <v>225</v>
      </c>
      <c r="B13" s="197" t="s">
        <v>315</v>
      </c>
      <c r="C13" s="189">
        <f>C53</f>
        <v>633.60000000000036</v>
      </c>
      <c r="H13" s="218"/>
    </row>
    <row r="14" spans="1:8" ht="28.5" hidden="1" customHeight="1">
      <c r="A14" s="186" t="s">
        <v>226</v>
      </c>
      <c r="B14" s="188" t="s">
        <v>227</v>
      </c>
      <c r="C14" s="190">
        <f>C15-C17</f>
        <v>0</v>
      </c>
      <c r="H14" s="218"/>
    </row>
    <row r="15" spans="1:8" ht="29.25" hidden="1" customHeight="1">
      <c r="A15" s="186" t="s">
        <v>228</v>
      </c>
      <c r="B15" s="188" t="s">
        <v>229</v>
      </c>
      <c r="C15" s="191">
        <f>C16</f>
        <v>0</v>
      </c>
      <c r="H15" s="182"/>
    </row>
    <row r="16" spans="1:8" ht="38.25" hidden="1">
      <c r="A16" s="186" t="s">
        <v>230</v>
      </c>
      <c r="B16" s="188" t="s">
        <v>231</v>
      </c>
      <c r="C16" s="192">
        <v>0</v>
      </c>
    </row>
    <row r="17" spans="1:3" ht="24.75" hidden="1" customHeight="1">
      <c r="A17" s="186" t="s">
        <v>232</v>
      </c>
      <c r="B17" s="188" t="s">
        <v>233</v>
      </c>
      <c r="C17" s="191">
        <f>C18</f>
        <v>0</v>
      </c>
    </row>
    <row r="18" spans="1:3" ht="38.25" hidden="1">
      <c r="A18" s="186" t="s">
        <v>234</v>
      </c>
      <c r="B18" s="188" t="s">
        <v>235</v>
      </c>
      <c r="C18" s="192">
        <v>0</v>
      </c>
    </row>
    <row r="19" spans="1:3" ht="25.5" hidden="1">
      <c r="A19" s="186" t="s">
        <v>236</v>
      </c>
      <c r="B19" s="188" t="s">
        <v>237</v>
      </c>
      <c r="C19" s="190">
        <f>C20-C22</f>
        <v>0</v>
      </c>
    </row>
    <row r="20" spans="1:3" ht="25.5" hidden="1">
      <c r="A20" s="186" t="s">
        <v>238</v>
      </c>
      <c r="B20" s="188" t="s">
        <v>239</v>
      </c>
      <c r="C20" s="191">
        <f>C21</f>
        <v>0</v>
      </c>
    </row>
    <row r="21" spans="1:3" ht="26.25" hidden="1" customHeight="1">
      <c r="A21" s="186" t="s">
        <v>240</v>
      </c>
      <c r="B21" s="188" t="s">
        <v>241</v>
      </c>
      <c r="C21" s="190">
        <v>0</v>
      </c>
    </row>
    <row r="22" spans="1:3" ht="26.25" hidden="1" customHeight="1">
      <c r="A22" s="186" t="s">
        <v>242</v>
      </c>
      <c r="B22" s="188" t="s">
        <v>243</v>
      </c>
      <c r="C22" s="191">
        <f>C23</f>
        <v>0</v>
      </c>
    </row>
    <row r="23" spans="1:3" ht="27.75" hidden="1" customHeight="1">
      <c r="A23" s="186" t="s">
        <v>244</v>
      </c>
      <c r="B23" s="188" t="s">
        <v>245</v>
      </c>
      <c r="C23" s="190">
        <v>0</v>
      </c>
    </row>
    <row r="24" spans="1:3" ht="25.5" hidden="1">
      <c r="A24" s="186" t="s">
        <v>246</v>
      </c>
      <c r="B24" s="188" t="s">
        <v>247</v>
      </c>
      <c r="C24" s="191">
        <f>C25-C27</f>
        <v>0</v>
      </c>
    </row>
    <row r="25" spans="1:3" ht="38.25" hidden="1">
      <c r="A25" s="186" t="s">
        <v>248</v>
      </c>
      <c r="B25" s="188" t="s">
        <v>249</v>
      </c>
      <c r="C25" s="191">
        <f>C26</f>
        <v>0</v>
      </c>
    </row>
    <row r="26" spans="1:3" ht="36.75" hidden="1" customHeight="1">
      <c r="A26" s="186" t="s">
        <v>250</v>
      </c>
      <c r="B26" s="188" t="s">
        <v>251</v>
      </c>
      <c r="C26" s="192">
        <v>0</v>
      </c>
    </row>
    <row r="27" spans="1:3" ht="39" hidden="1" customHeight="1">
      <c r="A27" s="186" t="s">
        <v>252</v>
      </c>
      <c r="B27" s="188" t="s">
        <v>253</v>
      </c>
      <c r="C27" s="191">
        <f>C28</f>
        <v>0</v>
      </c>
    </row>
    <row r="28" spans="1:3" ht="37.5" hidden="1" customHeight="1">
      <c r="A28" s="186" t="s">
        <v>254</v>
      </c>
      <c r="B28" s="188" t="s">
        <v>255</v>
      </c>
      <c r="C28" s="192">
        <v>0</v>
      </c>
    </row>
    <row r="29" spans="1:3" ht="25.5">
      <c r="A29" s="186" t="s">
        <v>256</v>
      </c>
      <c r="B29" s="188" t="s">
        <v>257</v>
      </c>
      <c r="C29" s="189">
        <f>C30+C34</f>
        <v>633.60000000000036</v>
      </c>
    </row>
    <row r="30" spans="1:3">
      <c r="A30" s="186" t="s">
        <v>258</v>
      </c>
      <c r="B30" s="188" t="s">
        <v>259</v>
      </c>
      <c r="C30" s="189">
        <f>C31</f>
        <v>-11616</v>
      </c>
    </row>
    <row r="31" spans="1:3">
      <c r="A31" s="186" t="s">
        <v>260</v>
      </c>
      <c r="B31" s="188" t="s">
        <v>261</v>
      </c>
      <c r="C31" s="189">
        <f>C32</f>
        <v>-11616</v>
      </c>
    </row>
    <row r="32" spans="1:3" ht="19.5" customHeight="1">
      <c r="A32" s="186" t="s">
        <v>262</v>
      </c>
      <c r="B32" s="188" t="s">
        <v>263</v>
      </c>
      <c r="C32" s="189">
        <f>C33</f>
        <v>-11616</v>
      </c>
    </row>
    <row r="33" spans="1:3" ht="25.5">
      <c r="A33" s="186" t="s">
        <v>264</v>
      </c>
      <c r="B33" s="188" t="s">
        <v>265</v>
      </c>
      <c r="C33" s="189">
        <v>-11616</v>
      </c>
    </row>
    <row r="34" spans="1:3">
      <c r="A34" s="186" t="s">
        <v>266</v>
      </c>
      <c r="B34" s="188" t="s">
        <v>267</v>
      </c>
      <c r="C34" s="189">
        <f>C35</f>
        <v>12249.6</v>
      </c>
    </row>
    <row r="35" spans="1:3">
      <c r="A35" s="186" t="s">
        <v>268</v>
      </c>
      <c r="B35" s="188" t="s">
        <v>269</v>
      </c>
      <c r="C35" s="189">
        <f>C36</f>
        <v>12249.6</v>
      </c>
    </row>
    <row r="36" spans="1:3" ht="16.5" customHeight="1">
      <c r="A36" s="186" t="s">
        <v>270</v>
      </c>
      <c r="B36" s="188" t="s">
        <v>271</v>
      </c>
      <c r="C36" s="189">
        <v>12249.6</v>
      </c>
    </row>
    <row r="37" spans="1:3" ht="25.5">
      <c r="A37" s="186" t="s">
        <v>272</v>
      </c>
      <c r="B37" s="188" t="s">
        <v>273</v>
      </c>
      <c r="C37" s="189"/>
    </row>
    <row r="38" spans="1:3" ht="25.5" hidden="1">
      <c r="A38" s="186" t="s">
        <v>274</v>
      </c>
      <c r="B38" s="188" t="s">
        <v>275</v>
      </c>
      <c r="C38" s="191">
        <f>C42-C39-C45</f>
        <v>0</v>
      </c>
    </row>
    <row r="39" spans="1:3" ht="25.5" hidden="1">
      <c r="A39" s="186" t="s">
        <v>276</v>
      </c>
      <c r="B39" s="188" t="s">
        <v>277</v>
      </c>
      <c r="C39" s="191">
        <f>C40</f>
        <v>0</v>
      </c>
    </row>
    <row r="40" spans="1:3" ht="28.5" hidden="1" customHeight="1">
      <c r="A40" s="186" t="s">
        <v>278</v>
      </c>
      <c r="B40" s="188" t="s">
        <v>279</v>
      </c>
      <c r="C40" s="190">
        <f>C41</f>
        <v>0</v>
      </c>
    </row>
    <row r="41" spans="1:3" ht="26.25" hidden="1" customHeight="1">
      <c r="A41" s="186" t="s">
        <v>280</v>
      </c>
      <c r="B41" s="188" t="s">
        <v>281</v>
      </c>
      <c r="C41" s="192">
        <v>0</v>
      </c>
    </row>
    <row r="42" spans="1:3" ht="25.5" hidden="1">
      <c r="A42" s="186" t="s">
        <v>282</v>
      </c>
      <c r="B42" s="188" t="s">
        <v>283</v>
      </c>
      <c r="C42" s="191">
        <f>C43</f>
        <v>0</v>
      </c>
    </row>
    <row r="43" spans="1:3" ht="75.75" hidden="1" customHeight="1">
      <c r="A43" s="186" t="s">
        <v>284</v>
      </c>
      <c r="B43" s="188" t="s">
        <v>285</v>
      </c>
      <c r="C43" s="191">
        <f>C44</f>
        <v>0</v>
      </c>
    </row>
    <row r="44" spans="1:3" ht="73.5" hidden="1" customHeight="1">
      <c r="A44" s="186" t="s">
        <v>286</v>
      </c>
      <c r="B44" s="188" t="s">
        <v>287</v>
      </c>
      <c r="C44" s="192">
        <v>0</v>
      </c>
    </row>
    <row r="45" spans="1:3" ht="25.5" hidden="1">
      <c r="A45" s="186" t="s">
        <v>288</v>
      </c>
      <c r="B45" s="188" t="s">
        <v>289</v>
      </c>
      <c r="C45" s="191">
        <v>0</v>
      </c>
    </row>
    <row r="46" spans="1:3" ht="25.5" hidden="1">
      <c r="A46" s="186" t="s">
        <v>290</v>
      </c>
      <c r="B46" s="188" t="s">
        <v>291</v>
      </c>
      <c r="C46" s="191">
        <f>C47+C48</f>
        <v>0</v>
      </c>
    </row>
    <row r="47" spans="1:3" ht="38.25" hidden="1">
      <c r="A47" s="186" t="s">
        <v>292</v>
      </c>
      <c r="B47" s="188" t="s">
        <v>293</v>
      </c>
      <c r="C47" s="192">
        <v>0</v>
      </c>
    </row>
    <row r="48" spans="1:3" ht="45" hidden="1" customHeight="1">
      <c r="A48" s="186" t="s">
        <v>294</v>
      </c>
      <c r="B48" s="188" t="s">
        <v>295</v>
      </c>
      <c r="C48" s="192">
        <v>0</v>
      </c>
    </row>
    <row r="49" spans="1:3" ht="25.5" hidden="1">
      <c r="A49" s="186" t="s">
        <v>296</v>
      </c>
      <c r="B49" s="188" t="s">
        <v>297</v>
      </c>
      <c r="C49" s="191">
        <f>C51</f>
        <v>0</v>
      </c>
    </row>
    <row r="50" spans="1:3" ht="30" hidden="1" customHeight="1">
      <c r="A50" s="186" t="s">
        <v>298</v>
      </c>
      <c r="B50" s="188" t="s">
        <v>299</v>
      </c>
      <c r="C50" s="192">
        <v>0</v>
      </c>
    </row>
    <row r="51" spans="1:3" ht="36" hidden="1" customHeight="1">
      <c r="A51" s="186" t="s">
        <v>300</v>
      </c>
      <c r="B51" s="188" t="s">
        <v>301</v>
      </c>
      <c r="C51" s="192">
        <v>0</v>
      </c>
    </row>
    <row r="52" spans="1:3" ht="25.5" hidden="1">
      <c r="A52" s="186" t="s">
        <v>302</v>
      </c>
      <c r="B52" s="188" t="s">
        <v>303</v>
      </c>
      <c r="C52" s="192">
        <v>0</v>
      </c>
    </row>
    <row r="53" spans="1:3">
      <c r="A53" s="221" t="s">
        <v>304</v>
      </c>
      <c r="B53" s="222"/>
      <c r="C53" s="193">
        <f>C14+C19+C24+C29-C38</f>
        <v>633.60000000000036</v>
      </c>
    </row>
  </sheetData>
  <mergeCells count="9">
    <mergeCell ref="B1:C1"/>
    <mergeCell ref="B5:C5"/>
    <mergeCell ref="B2:C4"/>
    <mergeCell ref="B6:C6"/>
    <mergeCell ref="H12:H14"/>
    <mergeCell ref="A7:C7"/>
    <mergeCell ref="B8:C8"/>
    <mergeCell ref="A9:C9"/>
    <mergeCell ref="A53:B53"/>
  </mergeCells>
  <phoneticPr fontId="19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табл1прил5</vt:lpstr>
      <vt:lpstr>табл1прил6</vt:lpstr>
      <vt:lpstr>табл1прил7</vt:lpstr>
      <vt:lpstr>табл1 прил9</vt:lpstr>
      <vt:lpstr>Лист1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Елена</cp:lastModifiedBy>
  <cp:lastPrinted>2018-06-26T07:31:22Z</cp:lastPrinted>
  <dcterms:created xsi:type="dcterms:W3CDTF">2015-10-23T06:56:22Z</dcterms:created>
  <dcterms:modified xsi:type="dcterms:W3CDTF">2018-06-26T07:31:26Z</dcterms:modified>
</cp:coreProperties>
</file>